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ttiki-server\ΜΟΝΑΔΑ Α\ESPA 2021 2027\29 PROSKLISEIS\024_DRASI_4.11.5.1.1_KENTRA_KOINOTHTAS_SYNEX\SYNODEYTIKO_YLIKO_αττ_024\10_ΤΕΧΝΙΚΟ_ΠΑΡΑΡΤΗΜΑ_ΥΛΟΠΟΙΗΣΗΣ_ΥΠΟΕΡΓΟΥ_ΙΔΙΑ_ΜΕΣΑ\"/>
    </mc:Choice>
  </mc:AlternateContent>
  <bookViews>
    <workbookView xWindow="0" yWindow="0" windowWidth="28800" windowHeight="12300" tabRatio="742"/>
  </bookViews>
  <sheets>
    <sheet name="1. Στοιχεία ΥΠΟΕΡΓΟΥ" sheetId="29" r:id="rId1"/>
    <sheet name="2. ΠΑΚΕΤΑ ΕΡΓΑΣΙΑΣ-ΧΡΟΝΟΔΙΑΓΡ" sheetId="31" r:id="rId2"/>
    <sheet name="3. ΠΕΡΙΓΡΑΦΗ ΠΑΚΕΤΩΝ ΕΡΓΑΣΙΑΣ" sheetId="32" r:id="rId3"/>
    <sheet name="4. ΠΑΡΑΔΟΤΕΑ" sheetId="33" r:id="rId4"/>
    <sheet name="5. Συνολικός Αναλυτικός ΠΥ ΥΠ " sheetId="20" r:id="rId5"/>
    <sheet name="6. Π2-ΠΥ ανά ΠΕ" sheetId="2" r:id="rId6"/>
    <sheet name="Α.1.1 Προσωπικό " sheetId="10" r:id="rId7"/>
  </sheets>
  <definedNames>
    <definedName name="_ftn1" localSheetId="6">'Α.1.1 Προσωπικό '!#REF!</definedName>
    <definedName name="_ftn2" localSheetId="6">'Α.1.1 Προσωπικό '!$A$69</definedName>
    <definedName name="_ftnref1" localSheetId="6">'Α.1.1 Προσωπικό '!#REF!</definedName>
    <definedName name="_ftnref2" localSheetId="6">'Α.1.1 Προσωπικό '!#REF!</definedName>
  </definedNames>
  <calcPr calcId="162913"/>
</workbook>
</file>

<file path=xl/calcChain.xml><?xml version="1.0" encoding="utf-8"?>
<calcChain xmlns="http://schemas.openxmlformats.org/spreadsheetml/2006/main">
  <c r="O33" i="10" l="1"/>
  <c r="E6" i="2" l="1"/>
  <c r="S44" i="10"/>
  <c r="S45" i="10"/>
  <c r="Q44" i="10"/>
  <c r="Q45" i="10"/>
  <c r="O44" i="10"/>
  <c r="O45" i="10"/>
  <c r="L44" i="10"/>
  <c r="L45" i="10"/>
  <c r="I44" i="10"/>
  <c r="I45" i="10"/>
  <c r="S41" i="10"/>
  <c r="S42" i="10"/>
  <c r="Q42" i="10"/>
  <c r="Q41" i="10"/>
  <c r="P39" i="10"/>
  <c r="P38" i="10"/>
  <c r="L41" i="10"/>
  <c r="O41" i="10" s="1"/>
  <c r="L42" i="10"/>
  <c r="O42" i="10" s="1"/>
  <c r="I41" i="10"/>
  <c r="I42" i="10"/>
  <c r="S38" i="10"/>
  <c r="S39" i="10"/>
  <c r="O39" i="10"/>
  <c r="O38" i="10"/>
  <c r="L39" i="10"/>
  <c r="L38" i="10"/>
  <c r="I39" i="10"/>
  <c r="I38" i="10"/>
  <c r="H13" i="2"/>
  <c r="G13" i="2"/>
  <c r="E6" i="20"/>
  <c r="D6" i="20"/>
  <c r="H7" i="2"/>
  <c r="G7" i="2"/>
  <c r="F7" i="2"/>
  <c r="F8" i="2"/>
  <c r="F15" i="2" s="1"/>
  <c r="F18" i="2" s="1"/>
  <c r="E7" i="2"/>
  <c r="D7" i="2"/>
  <c r="M88" i="10"/>
  <c r="M81" i="10"/>
  <c r="M74" i="10"/>
  <c r="R65" i="10"/>
  <c r="S64" i="10"/>
  <c r="L64" i="10"/>
  <c r="O64" i="10" s="1"/>
  <c r="Q64" i="10" s="1"/>
  <c r="I64" i="10"/>
  <c r="S63" i="10"/>
  <c r="L63" i="10"/>
  <c r="O63" i="10" s="1"/>
  <c r="Q63" i="10" s="1"/>
  <c r="I63" i="10"/>
  <c r="S62" i="10"/>
  <c r="O62" i="10"/>
  <c r="Q62" i="10" s="1"/>
  <c r="L62" i="10"/>
  <c r="I62" i="10"/>
  <c r="S61" i="10"/>
  <c r="I61" i="10"/>
  <c r="L61" i="10" s="1"/>
  <c r="O61" i="10" s="1"/>
  <c r="Q61" i="10" s="1"/>
  <c r="S59" i="10"/>
  <c r="L59" i="10"/>
  <c r="O59" i="10" s="1"/>
  <c r="Q59" i="10" s="1"/>
  <c r="I59" i="10"/>
  <c r="S58" i="10"/>
  <c r="L58" i="10"/>
  <c r="O58" i="10" s="1"/>
  <c r="Q58" i="10" s="1"/>
  <c r="I58" i="10"/>
  <c r="S57" i="10"/>
  <c r="L57" i="10"/>
  <c r="O57" i="10" s="1"/>
  <c r="Q57" i="10" s="1"/>
  <c r="I57" i="10"/>
  <c r="S56" i="10"/>
  <c r="I56" i="10"/>
  <c r="L56" i="10" s="1"/>
  <c r="O56" i="10" s="1"/>
  <c r="Q56" i="10" s="1"/>
  <c r="S55" i="10"/>
  <c r="I55" i="10"/>
  <c r="L55" i="10" s="1"/>
  <c r="O55" i="10" s="1"/>
  <c r="Q55" i="10" s="1"/>
  <c r="S54" i="10"/>
  <c r="I54" i="10"/>
  <c r="L54" i="10" s="1"/>
  <c r="O54" i="10" s="1"/>
  <c r="Q54" i="10" s="1"/>
  <c r="S53" i="10"/>
  <c r="I53" i="10"/>
  <c r="L53" i="10" s="1"/>
  <c r="O53" i="10" s="1"/>
  <c r="Q53" i="10" s="1"/>
  <c r="S51" i="10"/>
  <c r="I51" i="10"/>
  <c r="L51" i="10" s="1"/>
  <c r="O51" i="10" s="1"/>
  <c r="Q51" i="10" s="1"/>
  <c r="S49" i="10"/>
  <c r="L49" i="10"/>
  <c r="O49" i="10" s="1"/>
  <c r="P49" i="10" s="1"/>
  <c r="I49" i="10"/>
  <c r="S48" i="10"/>
  <c r="L48" i="10"/>
  <c r="O48" i="10" s="1"/>
  <c r="P48" i="10" s="1"/>
  <c r="I48" i="10"/>
  <c r="S47" i="10"/>
  <c r="I47" i="10"/>
  <c r="L47" i="10" s="1"/>
  <c r="O47" i="10" s="1"/>
  <c r="P47" i="10" s="1"/>
  <c r="S36" i="10"/>
  <c r="I36" i="10"/>
  <c r="L36" i="10" s="1"/>
  <c r="O36" i="10" s="1"/>
  <c r="Q36" i="10" s="1"/>
  <c r="S35" i="10"/>
  <c r="I35" i="10"/>
  <c r="L35" i="10" s="1"/>
  <c r="O35" i="10" s="1"/>
  <c r="Q35" i="10" s="1"/>
  <c r="S34" i="10"/>
  <c r="I34" i="10"/>
  <c r="L34" i="10" s="1"/>
  <c r="O34" i="10" s="1"/>
  <c r="Q34" i="10" s="1"/>
  <c r="S33" i="10"/>
  <c r="I33" i="10"/>
  <c r="L33" i="10" s="1"/>
  <c r="Q33" i="10" s="1"/>
  <c r="S31" i="10"/>
  <c r="I31" i="10"/>
  <c r="L31" i="10" s="1"/>
  <c r="O31" i="10" s="1"/>
  <c r="Q31" i="10" s="1"/>
  <c r="S30" i="10"/>
  <c r="L30" i="10"/>
  <c r="O30" i="10" s="1"/>
  <c r="Q30" i="10" s="1"/>
  <c r="I30" i="10"/>
  <c r="S29" i="10"/>
  <c r="L29" i="10"/>
  <c r="O29" i="10" s="1"/>
  <c r="Q29" i="10" s="1"/>
  <c r="I29" i="10"/>
  <c r="S28" i="10"/>
  <c r="L28" i="10"/>
  <c r="O28" i="10" s="1"/>
  <c r="Q28" i="10" s="1"/>
  <c r="I28" i="10"/>
  <c r="S27" i="10"/>
  <c r="I27" i="10"/>
  <c r="L27" i="10" s="1"/>
  <c r="O27" i="10" s="1"/>
  <c r="Q27" i="10" s="1"/>
  <c r="S26" i="10"/>
  <c r="I26" i="10"/>
  <c r="L26" i="10" s="1"/>
  <c r="O26" i="10" s="1"/>
  <c r="Q26" i="10" s="1"/>
  <c r="Q65" i="10" s="1"/>
  <c r="E8" i="2" s="1"/>
  <c r="L24" i="10"/>
  <c r="O24" i="10" s="1"/>
  <c r="P24" i="10" s="1"/>
  <c r="S24" i="10" s="1"/>
  <c r="I24" i="10"/>
  <c r="I23" i="10"/>
  <c r="L23" i="10" s="1"/>
  <c r="O23" i="10" s="1"/>
  <c r="P23" i="10" s="1"/>
  <c r="S23" i="10" s="1"/>
  <c r="I22" i="10"/>
  <c r="L22" i="10" s="1"/>
  <c r="O22" i="10" s="1"/>
  <c r="P22" i="10" s="1"/>
  <c r="S22" i="10" s="1"/>
  <c r="I21" i="10"/>
  <c r="L21" i="10" s="1"/>
  <c r="O21" i="10" s="1"/>
  <c r="P21" i="10" s="1"/>
  <c r="S21" i="10" s="1"/>
  <c r="I20" i="10"/>
  <c r="L20" i="10" s="1"/>
  <c r="O20" i="10" s="1"/>
  <c r="P20" i="10" s="1"/>
  <c r="S20" i="10" s="1"/>
  <c r="I19" i="10"/>
  <c r="L19" i="10" s="1"/>
  <c r="O19" i="10" s="1"/>
  <c r="P19" i="10" s="1"/>
  <c r="S19" i="10" s="1"/>
  <c r="I18" i="10"/>
  <c r="L18" i="10" s="1"/>
  <c r="O18" i="10" s="1"/>
  <c r="P18" i="10" s="1"/>
  <c r="S18" i="10" s="1"/>
  <c r="I17" i="10"/>
  <c r="L17" i="10" s="1"/>
  <c r="O17" i="10" s="1"/>
  <c r="P17" i="10" s="1"/>
  <c r="I10" i="10"/>
  <c r="I9" i="10"/>
  <c r="I8" i="10"/>
  <c r="I7" i="10"/>
  <c r="G15" i="2"/>
  <c r="G18" i="2" s="1"/>
  <c r="M89" i="10" l="1"/>
  <c r="F6" i="2"/>
  <c r="F13" i="2"/>
  <c r="F17" i="2"/>
  <c r="F19" i="2" s="1"/>
  <c r="S17" i="10"/>
  <c r="S65" i="10" s="1"/>
  <c r="P65" i="10"/>
  <c r="D8" i="2" s="1"/>
  <c r="D6" i="2" s="1"/>
  <c r="E17" i="2"/>
  <c r="E15" i="2"/>
  <c r="H15" i="2"/>
  <c r="H18" i="2" s="1"/>
  <c r="E7" i="20" l="1"/>
  <c r="D7" i="20"/>
  <c r="D9" i="2"/>
  <c r="G9" i="2" s="1"/>
  <c r="H9" i="2" s="1"/>
  <c r="E8" i="20"/>
  <c r="D8" i="20"/>
  <c r="E18" i="2"/>
  <c r="E19" i="2" s="1"/>
  <c r="E13" i="2"/>
  <c r="G8" i="2"/>
  <c r="G6" i="2" s="1"/>
  <c r="D17" i="2" l="1"/>
  <c r="D14" i="20"/>
  <c r="D16" i="20"/>
  <c r="D5" i="20"/>
  <c r="D15" i="2"/>
  <c r="D13" i="2" s="1"/>
  <c r="E5" i="20"/>
  <c r="E14" i="20"/>
  <c r="E16" i="20"/>
  <c r="D18" i="2"/>
  <c r="D19" i="2" s="1"/>
  <c r="G17" i="2"/>
  <c r="G19" i="2" s="1"/>
  <c r="H8" i="2"/>
  <c r="E17" i="20" l="1"/>
  <c r="E18" i="20" s="1"/>
  <c r="E13" i="20"/>
  <c r="D17" i="20"/>
  <c r="D18" i="20" s="1"/>
  <c r="D13" i="20"/>
  <c r="H17" i="2"/>
  <c r="H19" i="2" s="1"/>
  <c r="H6" i="2"/>
</calcChain>
</file>

<file path=xl/sharedStrings.xml><?xml version="1.0" encoding="utf-8"?>
<sst xmlns="http://schemas.openxmlformats.org/spreadsheetml/2006/main" count="677" uniqueCount="288">
  <si>
    <t>1.</t>
  </si>
  <si>
    <t>ΣΤΟΙΧΕΙΑ ΥΠΟΕΡΓΟΥ</t>
  </si>
  <si>
    <t xml:space="preserve"> Α/Α ΥΠΟΕΡΓΟΥ</t>
  </si>
  <si>
    <t>2.</t>
  </si>
  <si>
    <t>ΤΙΤΛΟΣ ΥΠΟΕΡΓΟΥ</t>
  </si>
  <si>
    <r>
      <rPr>
        <b/>
        <sz val="10"/>
        <color rgb="FF00B050"/>
        <rFont val="Tahoma"/>
        <charset val="161"/>
      </rPr>
      <t>Συνέχιση Δράσης [Διευρυμένου] Κέντρου Κοινότητας Δήμου ..... [Παράρτημα Ρομά/ΚΕΜ]</t>
    </r>
    <r>
      <rPr>
        <b/>
        <sz val="10"/>
        <rFont val="Tahoma"/>
        <charset val="161"/>
      </rPr>
      <t xml:space="preserve">
[ΣΥΜΠΛΗΡΩΣΗ ΤΟΥ ΔΗΜΟΥ ΣΑΣ ΚΑΙ ΥΦΙΣΤΑΜΕΝΟ ΠΑΡΑΡΤΗΜΑ ΕΦΟΣΟΝ ΥΠΑΡΧΕΙ...ΤΟ ΔΙΕΥΡΥΜΕΝΟ ΑΦΟΡΑ ΜΟΝΟ ΠΕΡΙΠΤΩΣΗ ΥΠΑΡΞΗΣ ΥΦΙΣΤΑΜΕΝΩΝ ΠΑΡΑΡΤΗΜΑΤΟΣ/ΩΝ]
ή
</t>
    </r>
    <r>
      <rPr>
        <b/>
        <sz val="10"/>
        <color rgb="FF00B050"/>
        <rFont val="Tahoma"/>
        <charset val="161"/>
      </rPr>
      <t>Δημιουργία Διευρυμένου Κέντρου Κοινότητας Δήμου....... [Παράρτημα Ρομά/ΚΕΜ]</t>
    </r>
    <r>
      <rPr>
        <b/>
        <sz val="10"/>
        <rFont val="Tahoma"/>
        <charset val="161"/>
      </rPr>
      <t xml:space="preserve">
[ΣΥΜΠΛΗΡΩΣΗ ΤΟΥ ΔΗΜΟΥ ΣΑΣ ΚΑΙ ΠΑΡΑΡΤΗΜΑ ΕΦΟΣΟΝ Ο ΔΗΜΟΣ ΑΝΗΚΕΙ ΣΤΟΥΣ ΦΟΡΕΙΣ ΓΙΑ ΔΗΜΙΟΥΡΓΙΑ ΝΕΟΥ ΠΑΡΑΡΤΗΜΑΤΟΣ ΡΟΜΑ/ΚΕΜ]</t>
    </r>
    <r>
      <rPr>
        <sz val="10"/>
        <color rgb="FFC00000"/>
        <rFont val="Tahoma"/>
        <charset val="161"/>
      </rPr>
      <t xml:space="preserve">
</t>
    </r>
  </si>
  <si>
    <t>3.</t>
  </si>
  <si>
    <t xml:space="preserve"> ΔΙΚΑΙΟΥΧΟΣ</t>
  </si>
  <si>
    <r>
      <rPr>
        <b/>
        <sz val="10"/>
        <rFont val="Tahoma"/>
        <charset val="161"/>
      </rPr>
      <t xml:space="preserve">Δήμος </t>
    </r>
    <r>
      <rPr>
        <b/>
        <sz val="10"/>
        <color rgb="FF00B050"/>
        <rFont val="Tahoma"/>
        <charset val="161"/>
      </rPr>
      <t>…..........</t>
    </r>
  </si>
  <si>
    <t>4.</t>
  </si>
  <si>
    <t xml:space="preserve"> ΕΙΔΟΣ ΥΠΟΕΡΓΟΥ</t>
  </si>
  <si>
    <t>Επιχορήγηση για Εκτέλεση Υποέργου Με Ίδια Μέσα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</si>
  <si>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</si>
  <si>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</si>
  <si>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</si>
  <si>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</si>
  <si>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</si>
  <si>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</si>
  <si>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</si>
  <si>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</si>
  <si>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r>
      <rPr>
        <b/>
        <sz val="10"/>
        <rFont val="Tahoma"/>
        <charset val="161"/>
      </rPr>
      <t xml:space="preserve">ΠΕ1: Συνέχιση Δράσης Κεντρικής Δομής Κέντρου Κοινότητας Δήμου </t>
    </r>
    <r>
      <rPr>
        <b/>
        <sz val="10"/>
        <color rgb="FF00B050"/>
        <rFont val="Tahoma"/>
        <charset val="161"/>
      </rPr>
      <t>.....</t>
    </r>
  </si>
  <si>
    <r>
      <rPr>
        <sz val="10"/>
        <rFont val="Tahoma"/>
        <charset val="161"/>
      </rPr>
      <t>Τα Κέντρα Κοινότητας και του Παραρτήματος Ρομά / ΚΕΜ (</t>
    </r>
    <r>
      <rPr>
        <b/>
        <sz val="10"/>
        <color rgb="FF00B050"/>
        <rFont val="Tahoma"/>
        <charset val="161"/>
      </rPr>
      <t>ΕΠΙΛΕΞΤΕ ΠΑΡΑΡΤΗΜΑ Ή ΕΠΙΛΟΓΗ ΚΑΙ ΤΩΝ 2 ΕΦΟΣΟΝ ΛΕΙΤΟΥΡΓΟΥΝ ΚΑΙ ΟΙ ΔΥΟ ΤΥΠΟΙ ΠΑΡΑΡΤΗΜΑΤΩΝ)</t>
    </r>
    <r>
      <rPr>
        <sz val="10"/>
        <rFont val="Tahoma"/>
        <charset val="161"/>
      </rPr>
      <t xml:space="preserve">  έχουν ως στόχο να υποστηρίξουν τους ΟΤΑ Α’ Βαθμού στην εφαρμογή πολιτικών κοινωνικής προστασίας και στην ανάπτυξη ενός τοπικού σημείου αναφοράς για την υποδοχή, εξυπηρέτηση και διασύνδεση των πολιτών με όλα τα Κοινωνικά Προγράμματα και Υπηρεσίες που υλοποιούνται στην περιοχή λειτουργίας τους.
Η Συνέχιση Δράσης του Κέντρου Κοινότητας Δήμου </t>
    </r>
    <r>
      <rPr>
        <b/>
        <sz val="10"/>
        <color rgb="FF00B050"/>
        <rFont val="Tahoma"/>
        <charset val="161"/>
      </rPr>
      <t>…….(ΣΥΜΠΛΗΡΩΣΗ ΤΟΥ ΔΗΜΟΥ ΣΑΣ)</t>
    </r>
    <r>
      <rPr>
        <sz val="10"/>
        <rFont val="Tahoma"/>
        <charset val="161"/>
      </rPr>
      <t xml:space="preserve">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γίνεται σύμφωνα με τα οριζόμενα: α) στον Ν. 4368 (ΦΕΚ Α΄21 /21.02.2016) όπως ισχύει, β) στην  ΚΥΑ 49744/2023 (ΦΕΚ 3222/Β/19.05.2023), γ) στο άρθρο 101 του Ν.5041/2023 (ΦΕΚ Α’ 87) και δ) στον Οδηγό Εφαρμογής και Λειτουργίας Κέντρων Κοινότητας (ΕΥΣΕΚΤ, Μάϊος, 2023).
Στο πλαίσιο αυτό η λειτουργία του Κέντρου Κοινότητας περιλαμβάνει τα εξής: 
1.Υποδοχή – Ενημέρωση – Υποστήριξη των πολιτών
α) Πληροφόρηση ή/και παραπομπή των πολιτών σχετικά με τα προγράμματα πρόνοιας και κοινωνικής ένταξης που υλοποιούνται σε τοπικό, περιφερειακό ή εθνικό επίπεδο
β)Υποστήριξη στη διαδικασία ένταξης των πολιτών στα ανωτέρω προγράμματα.
2.Συνεργασία με Υπηρεσίες και Δομές
α) Συνεργασία και παραπομπή αιτημάτων σε δομές και υπηρεσίες που παρέχονται στα γεωγραφικά όρια της περιοχής λειτουργίας 
β) Συνεργασία και παραπομπή αιτημάτων: α) σε υπηρεσίες απασχόλησης (π.χ. Δ.Υ.ΠΑ.) για την ένταξη των ωφελούμενων σε προγράμματα κατάρτισης, δράσεις απασχόλησης, επιμορφωτικά σεμινάρια β) σε φορείς
αρμόδιους για την εφαρμογή προγραμμάτων της Γενικής Γραμματείας Επαγγελματικής Εκπαίδευσης, Κατάρτισης,
Δια Βίου Μάθησης και Νεολαίας.
γ) Συνεργασία με την τοπική αγορά εργασίας προς ένταξη των ανέργων
3.Παροχή Υπηρεσιών που θα αποσκοπούν στη βελτίωση του βιοτικού επιπέδου και θα διασφαλίζουν την κοινωνική ένταξη των ωφελούμενων.
Ο Δικαιούχος στο πλαίσιο της Συνέχισης της Δράσης Κέντρο Κοινότητας Δήμου</t>
    </r>
    <r>
      <rPr>
        <b/>
        <sz val="10"/>
        <color rgb="FF00B050"/>
        <rFont val="Tahoma"/>
        <charset val="161"/>
      </rPr>
      <t>…….(ΣΥΜΠΛΗΡΩΣΗ ΤΟΥ ΔΗΜΟΥ)</t>
    </r>
    <r>
      <rPr>
        <sz val="10"/>
        <rFont val="Tahoma"/>
        <charset val="161"/>
      </rPr>
      <t xml:space="preserve"> δεσμεύεται για τη λειτουργία της υφιστάμενης υποδομής καθ΄ όλη τη διάρκεια του έτους, επί οκταώρου βάσεως πέντε ημέρες την εβδομάδα (Δευτέρα έως Παρασκευή), καλύπτοντας τις σχετικές απαιτήσεις του θεσμικού πλαισίου (προσβασιμότητα ατόμων με αναπηρία, Χώρος υποδοχής και αναμονής κοινού και διεκπεραίωσης διοικητικών υποθέσεων, Γραφείο ατομικών συνεντεύξεων και συμβουλευτικών δράσεων, Χώρους Υγιεινής για την εξυπηρέτηση του προσωπικού και του κοινού. κτλ.). Για τη λειτουργία της Πράξης και σύμφωνα με το  άρθρο 101 του Ν.5041/2023 (ΦΕΚ Α’ 87) συνεχίζουν την απασχόλησή τους</t>
    </r>
    <r>
      <rPr>
        <b/>
        <sz val="10"/>
        <color rgb="FFFF0000"/>
        <rFont val="Tahoma"/>
        <charset val="161"/>
      </rPr>
      <t xml:space="preserve"> </t>
    </r>
    <r>
      <rPr>
        <b/>
        <sz val="10"/>
        <color rgb="FF00B050"/>
        <rFont val="Tahoma"/>
        <charset val="161"/>
      </rPr>
      <t>…………………..(….) (ΣΥΜΠΛΗΡΩΣΗ ΑΡΙΘΜΟΥ ΟΛΟΓΡΑΦΩΣ ΚΑΙ ΑΡΙΘΜΗΤΙΚΩΣ ΤΩΝ ΥΦΙΣΤΑΜΕΝΩΝ ΣΤΕΛΕΧΩΝ ΤΟΥ ΚΚ)</t>
    </r>
    <r>
      <rPr>
        <sz val="10"/>
        <rFont val="Tahoma"/>
        <charset val="161"/>
      </rPr>
      <t xml:space="preserve"> στελέχη του Κέντρου Κοινότητας όπως είχαν προσληφθεί μέσα από διαδικασία πρόσκλησης ΙΔΟΧ [Άρθρο 74 του Ν. 4430 /2016 (ΦΕΚ 205/Α)].Οι υπηρεσίες που παρέχονται στο πλαίσιο της Πράξης είναι δωρεάν προς όλους, με βάση την καθολική κάλυψη, στο πλαίσιο των αποκλειστικών αρμοδιοτήτων του Δήμου</t>
    </r>
    <r>
      <rPr>
        <b/>
        <sz val="10"/>
        <color rgb="FFFF0000"/>
        <rFont val="Tahoma"/>
        <charset val="161"/>
      </rPr>
      <t xml:space="preserve"> </t>
    </r>
    <r>
      <rPr>
        <b/>
        <sz val="10"/>
        <color rgb="FF00B050"/>
        <rFont val="Tahoma"/>
        <charset val="161"/>
      </rPr>
      <t>…….(ΣΥΜΠΛΗΡΩΣΗ ΤΟΥ ΔΗΜΟΥ)</t>
    </r>
    <r>
      <rPr>
        <sz val="10"/>
        <rFont val="Tahoma"/>
        <charset val="161"/>
      </rPr>
      <t xml:space="preserve"> για την παροχή κοινωνικής πρόνοιας σε επιβαρυμένα υποσύνολα ανθρώπων της τοπικής κοινωνίας.</t>
    </r>
  </si>
  <si>
    <t>31/12/2025</t>
  </si>
  <si>
    <r>
      <rPr>
        <b/>
        <sz val="9"/>
        <rFont val="Tahoma"/>
        <charset val="161"/>
      </rPr>
      <t xml:space="preserve">ΠΕ1: Συνέχιση Δράσης Κεντρικής Δομής Κέντρου Κοινότητας Δήμου </t>
    </r>
    <r>
      <rPr>
        <b/>
        <sz val="10"/>
        <color rgb="FF00B050"/>
        <rFont val="Tahoma"/>
        <charset val="161"/>
      </rPr>
      <t>.....</t>
    </r>
  </si>
  <si>
    <r>
      <rPr>
        <b/>
        <sz val="10"/>
        <rFont val="Tahoma"/>
        <charset val="161"/>
      </rPr>
      <t xml:space="preserve">ΠΕ2: Συνέχιση λειτουργίας Παραρτήματος Ρομά Δήμου </t>
    </r>
    <r>
      <rPr>
        <b/>
        <sz val="10"/>
        <color rgb="FF00B050"/>
        <rFont val="Tahoma"/>
        <charset val="161"/>
      </rPr>
      <t xml:space="preserve">... </t>
    </r>
    <r>
      <rPr>
        <b/>
        <sz val="10"/>
        <rFont val="Tahoma"/>
        <charset val="161"/>
      </rPr>
      <t xml:space="preserve">
</t>
    </r>
    <r>
      <rPr>
        <b/>
        <sz val="14"/>
        <color rgb="FFFF0000"/>
        <rFont val="Tahoma"/>
        <charset val="161"/>
      </rPr>
      <t>(ΣΕ ΠΕΡΙΠΤΩΣΗ ΥΦΙΣΤΑΜΕΝΟΥ ΠΑΡΑΡΤΗΜΑΤΟΣ ΡΟΜΑ )</t>
    </r>
  </si>
  <si>
    <r>
      <rPr>
        <sz val="10"/>
        <rFont val="Tahoma"/>
        <charset val="161"/>
      </rPr>
      <t>Η συνέχιση λειτουργίας του Παραρτήματος Ρομά στο Δήμο</t>
    </r>
    <r>
      <rPr>
        <b/>
        <sz val="10"/>
        <color rgb="FF00B050"/>
        <rFont val="Tahoma"/>
        <charset val="161"/>
      </rPr>
      <t>…...….(ΣΥΜΠΛΗΡΩΣΗ ΤΟΥ ΔΗΜΟΥ)</t>
    </r>
    <r>
      <rPr>
        <sz val="10"/>
        <rFont val="Tahoma"/>
        <charset val="161"/>
      </rPr>
      <t>,  συμβάλλει στην παροχή εξειδικευμένων υπηρεσιών ανάλογα με τις ανάγκες των τοπικών κοινοτήτων των Ρομά, με σκοπό την υλοποίηση ενός ευρέως φάσματος δράσεων ένταξης, σε τοπικό επίπεδο με έμφαση στους τομείς απασχόλησης, εκπαίδευσης, υγείας, προστασίας και πρόνοιας, κοινωνικής ασφάλισης, ισότητας, ενίσχυσης της συμμετοχής των Ρομά στην κοινωνική, οικονομική ζωή και διαμεσολάβησης. Το Παράρτημα Ρομά δραστηριοποιείται στην παροχή υπηρεσιών μέσω εξατομικευμένης και μακροπρόθεσμης προσέγγισης στα ωφελούμενα άτομα, αρχικά χαρτογραφώντας τα απαραίτητα βήματα για την πορεία τους προς την κοινωνική ένταξη και την απασχόληση, και στη συνέχεια υποστηρίζοντας και παρακολουθώντας τη διαδικασία αυτή μέσω των Τοπικών Σχεδίων Δράσης για την Ένταξη, την Ισότητα και τη Συμμετοχή των Ρομά και του Πλάνου Ένταξης Ωφελούμενου. Το Παράρτημα Ρομά</t>
    </r>
    <r>
      <rPr>
        <b/>
        <sz val="10"/>
        <rFont val="Tahoma"/>
        <charset val="161"/>
      </rPr>
      <t xml:space="preserve"> </t>
    </r>
    <r>
      <rPr>
        <b/>
        <sz val="10"/>
        <color rgb="FF00B050"/>
        <rFont val="Tahoma"/>
        <charset val="161"/>
      </rPr>
      <t>…….(ΣΥΜΠΛΗΡΩΣΗ ΤΟΥ ΔΗΜΟΥ)</t>
    </r>
    <r>
      <rPr>
        <b/>
        <sz val="10"/>
        <color rgb="FFFF0000"/>
        <rFont val="Tahoma"/>
        <charset val="161"/>
      </rPr>
      <t xml:space="preserve"> </t>
    </r>
    <r>
      <rPr>
        <sz val="10"/>
        <rFont val="Tahoma"/>
        <charset val="161"/>
      </rPr>
      <t xml:space="preserve"> λειτουργεί καθ΄ όλη τη διάρκεια του έτους, επί οκταώρου βάσεως πέντε ημέρες την εβδομάδα (Δευτέρα έως Παρασκευή). Οι υπηρεσίες που παρέχονται στο πλαίσιο της Πράξης είναι δωρεάν προς όλους, με βάση την καθολική κάλυψη, στο πλαίσιο των αποκλειστικών αρμοδιοτήτων του Δήμου </t>
    </r>
    <r>
      <rPr>
        <b/>
        <sz val="10"/>
        <color rgb="FF00B050"/>
        <rFont val="Tahoma"/>
        <charset val="161"/>
      </rPr>
      <t>…...….(ΣΥΜΠΛΗΡΩΣΗ ΤΟΥ ΔΗΜΟΥ)</t>
    </r>
    <r>
      <rPr>
        <sz val="10"/>
        <rFont val="Tahoma"/>
        <charset val="161"/>
      </rPr>
      <t xml:space="preserve"> για την παροχή κοινωνικής πρόνοιας σε επιβαρυμένα υποσύνολα ανθρώπων της τοπικής κοινωνίας.</t>
    </r>
  </si>
  <si>
    <r>
      <rPr>
        <b/>
        <sz val="9"/>
        <rFont val="Tahoma"/>
        <charset val="161"/>
      </rPr>
      <t xml:space="preserve">ΠΕ2: Συνέχιση λειτουργίας Παραρτήματος Ρομά Δήμου </t>
    </r>
    <r>
      <rPr>
        <b/>
        <sz val="9"/>
        <color rgb="FF00B050"/>
        <rFont val="Tahoma"/>
        <charset val="161"/>
      </rPr>
      <t xml:space="preserve">... </t>
    </r>
  </si>
  <si>
    <r>
      <rPr>
        <b/>
        <sz val="10"/>
        <rFont val="Tahoma"/>
        <charset val="161"/>
      </rPr>
      <t xml:space="preserve">ΠΕ2: Συνέχιση λειτουργίας Παραρτήματος ΚΕΜ Δήμου </t>
    </r>
    <r>
      <rPr>
        <b/>
        <sz val="10"/>
        <color rgb="FF00B050"/>
        <rFont val="Tahoma"/>
        <charset val="161"/>
      </rPr>
      <t>...... 
ή 
ΠΕ 3:  Συνέχιση λειτουργίας Παραρτήματος ΚΕΜ Δήμου .....</t>
    </r>
    <r>
      <rPr>
        <b/>
        <sz val="10"/>
        <rFont val="Tahoma"/>
        <charset val="161"/>
      </rPr>
      <t xml:space="preserve">
</t>
    </r>
    <r>
      <rPr>
        <b/>
        <sz val="14"/>
        <color rgb="FFFF0000"/>
        <rFont val="Tahoma"/>
        <charset val="161"/>
      </rPr>
      <t xml:space="preserve">(ΣΕ ΠΕΡΙΠΤΩΣΗ  ΥΦΙΣΤΑΜΕΝΟΥ  ΠΑΡΑΡΤΗΜΑΤΟΣ ΚΕΜ)
</t>
    </r>
    <r>
      <rPr>
        <b/>
        <sz val="11"/>
        <color rgb="FF00B050"/>
        <rFont val="Tahoma"/>
        <charset val="161"/>
      </rPr>
      <t xml:space="preserve">ΤΑ ΠΑΡΑΠΑΝΩ ΙΣΧΥΟΥΝ ΚΑΙ ΣΤΗΝ ΠΕΡΙΠΤΩΣΗ ΠΟΥ Ο ΔΙΚΑΙΟΥΧΟΣ ΛΕΙΤΟΥΡΓΕΙ ΤΑΥΤΟΧΡΟΝΑ  ΠΑΡΑΡΤΗΜΑ ΡΟΜΑ &amp; ΠΑΡΑΡΤΗΜΑ ΚΕΜ.  
Ο ΔΙΚΙΟΥΧΟΣ ΘΑ ΑΛΛΑΞΕΙ ΤΗΝ  ΑΡΙΘΜΗΣΗ ΤΩΝ ΠΕ. Δηλ. Παράρτημα Ρομά θα γίνει ΠΕ 2 και το Παράρτημα ΚΕΜ θα γίνει ΠΕ 3  </t>
    </r>
  </si>
  <si>
    <r>
      <rPr>
        <sz val="10"/>
        <rFont val="Tahoma"/>
        <charset val="161"/>
      </rPr>
      <t xml:space="preserve">Η συνέχιση της λειτουργίας του Κέντρου Ένταξης Μεταναστών (ΚΕΜ) στο Δήμο </t>
    </r>
    <r>
      <rPr>
        <b/>
        <sz val="10"/>
        <color rgb="FF00B050"/>
        <rFont val="Tahoma"/>
        <charset val="161"/>
      </rPr>
      <t>…...….(ΣΥΜΠΛΗΡΩΣΗ ΤΟΥ ΔΗΜΟΥ)</t>
    </r>
    <r>
      <rPr>
        <sz val="10"/>
        <rFont val="Tahoma"/>
        <charset val="161"/>
      </rPr>
      <t xml:space="preserve">  συμβάλλει στην εξυπηρέτηση των νόμιμα διαμενόντων μεταναστών, αιτούντων/δικαιούχων διεθνούς και προσωρινής προστασίας, παρέχοντας  εξειδικευμένες υπηρεσίες με σκοπό την υλοποίηση ενός ευρέως φάσματος δράσεων ένταξης, σε τοπικό επίπεδο με έμφαση στους τομείς της διδασκαλίας της ελληνικής γλώσσας και στοιχείων της ελληνικής ιστορίας και πολιτισμού, της απασχόλησης, εκπαίδευσης, υγείας, προστασίας και πρόνοιας, διαπολιτισμικότητας, κοινωνικής ασφάλισης, διαπολιτισμικής μεσολάβησης, στέγασης. Το Παράρτημα ΚΕΜ</t>
    </r>
    <r>
      <rPr>
        <b/>
        <sz val="10"/>
        <color rgb="FFFF0000"/>
        <rFont val="Tahoma"/>
        <charset val="161"/>
      </rPr>
      <t xml:space="preserve"> </t>
    </r>
    <r>
      <rPr>
        <b/>
        <sz val="10"/>
        <color rgb="FF00B050"/>
        <rFont val="Tahoma"/>
        <charset val="161"/>
      </rPr>
      <t xml:space="preserve">…….(ΣΥΜΠΛΗΡΩΣΗ ΤΟΥ ΔΗΜΟΥ) </t>
    </r>
    <r>
      <rPr>
        <sz val="10"/>
        <rFont val="Tahoma"/>
        <charset val="161"/>
      </rPr>
      <t xml:space="preserve"> λειτουργεί καθ΄ όλη τη διάρκεια του έτους, επί οκταώρου βάσεως πέντε ημέρες την εβδομάδα (Δευτέρα έως Παρασκευή). Οι υπηρεσίες που παρέχονται στο πλαίσιο της Πράξης είναι δωρεάν προς όλους, με βάση την καθολική κάλυψη, στο πλαίσιο των αποκλειστικών αρμοδιοτήτων του Δήμου</t>
    </r>
    <r>
      <rPr>
        <b/>
        <sz val="10"/>
        <color rgb="FFFF0000"/>
        <rFont val="Tahoma"/>
        <charset val="161"/>
      </rPr>
      <t xml:space="preserve"> </t>
    </r>
    <r>
      <rPr>
        <b/>
        <sz val="10"/>
        <color rgb="FF00B050"/>
        <rFont val="Tahoma"/>
        <charset val="161"/>
      </rPr>
      <t>…….(ΣΥΜΠΛΗΡΩΣΗ ΤΟΥ ΔΗΜΟΥ)</t>
    </r>
    <r>
      <rPr>
        <b/>
        <sz val="10"/>
        <color rgb="FFFF0000"/>
        <rFont val="Tahoma"/>
        <charset val="161"/>
      </rPr>
      <t xml:space="preserve"> </t>
    </r>
    <r>
      <rPr>
        <sz val="10"/>
        <rFont val="Tahoma"/>
        <charset val="161"/>
      </rPr>
      <t>για την παροχή κοινωνικής πρόνοιας σε επιβαρυμένα υποσύνολα ανθρώπων της τοπικής κοινωνίας.</t>
    </r>
  </si>
  <si>
    <r>
      <rPr>
        <b/>
        <sz val="9"/>
        <rFont val="Tahoma"/>
        <charset val="161"/>
      </rPr>
      <t xml:space="preserve">ΠΕ2: Συνέχιση λειτουργίας Παραρτήματος ΚΕΜ Δήμου </t>
    </r>
    <r>
      <rPr>
        <b/>
        <sz val="9"/>
        <color rgb="FF00B050"/>
        <rFont val="Tahoma"/>
        <charset val="161"/>
      </rPr>
      <t>......</t>
    </r>
    <r>
      <rPr>
        <b/>
        <sz val="9"/>
        <rFont val="Tahoma"/>
        <charset val="161"/>
      </rPr>
      <t xml:space="preserve">
ή 
</t>
    </r>
    <r>
      <rPr>
        <b/>
        <sz val="9"/>
        <color rgb="FF00B050"/>
        <rFont val="Tahoma"/>
        <charset val="161"/>
      </rPr>
      <t>ΠΕ 3:  Συνέχιση λειτουργίας Παραρτήματος ΚΕΜ Δήμου .....</t>
    </r>
    <r>
      <rPr>
        <b/>
        <sz val="9"/>
        <rFont val="Tahoma"/>
        <charset val="161"/>
      </rPr>
      <t xml:space="preserve">
</t>
    </r>
  </si>
  <si>
    <t>Π.2.8. Ετήσια απολογιστικά στατιστικά στοιχεία της λειτουργίας του Παραρτήματος ΚΕΜ.</t>
  </si>
  <si>
    <r>
      <rPr>
        <b/>
        <sz val="10"/>
        <rFont val="Tahoma"/>
        <charset val="161"/>
      </rPr>
      <t xml:space="preserve">ΠΕ2: Δημιουργία νέου  Παραρτήματος Ρομά Δήμου </t>
    </r>
    <r>
      <rPr>
        <b/>
        <sz val="10"/>
        <color rgb="FF00B050"/>
        <rFont val="Tahoma"/>
        <charset val="161"/>
      </rPr>
      <t>......</t>
    </r>
    <r>
      <rPr>
        <b/>
        <sz val="10"/>
        <rFont val="Tahoma"/>
        <charset val="161"/>
      </rPr>
      <t xml:space="preserve">
</t>
    </r>
    <r>
      <rPr>
        <b/>
        <sz val="14"/>
        <color rgb="FFFF0000"/>
        <rFont val="Tahoma"/>
        <charset val="161"/>
      </rPr>
      <t xml:space="preserve">(ΣΕ ΠΕΡΙΠΤΩΣΗ  ΝΕΟΥ  ΠΑΡΑΡΤΗΜΑΤΟΣ ΡΟΜΑ)
</t>
    </r>
  </si>
  <si>
    <r>
      <rPr>
        <sz val="10"/>
        <rFont val="Tahoma"/>
        <charset val="161"/>
      </rPr>
      <t>Η δημιουργία νέου Παραρτήματος Ρομά στο Δήμο</t>
    </r>
    <r>
      <rPr>
        <b/>
        <sz val="10"/>
        <color rgb="FF00B050"/>
        <rFont val="Tahoma"/>
        <charset val="161"/>
      </rPr>
      <t>…...….(ΣΥΜΠΛΗΡΩΣΗ ΤΟΥ ΔΗΜΟΥ),</t>
    </r>
    <r>
      <rPr>
        <sz val="10"/>
        <rFont val="Tahoma"/>
        <charset val="161"/>
      </rPr>
      <t xml:space="preserve">  συμβάλλει στην παροχή εξειδικευμένων υπηρεσιών ανάλογα με τις ανάγκες των τοπικών κοινοτήτων των Ρομά, με σκοπό την υλοποίηση ενός ευρέως φάσματος δράσεων ένταξης, σε τοπικό επίπεδο με έμφαση στους τομείς απασχόλησης, εκπαίδευσης, υγείας, προστασίας και πρόνοιας, κοινωνικής ασφάλισης, ισότητας, ενίσχυσης της συμμετοχής των Ρομά στην κοινωνική, οικονομική ζωή και διαμεσολάβησης. Το Παράρτημα Ρομά θα δραστηριοποιηθεί στην παροχή υπηρεσιών μέσω εξατομικευμένης και μακροπρόθεσμης προσέγγισης στα ωφελούμενα άτομα, αρχικά χαρτογραφώντας τα απαραίτητα βήματα για την πορεία τους προς την κοινωνική ένταξη και την απασχόληση, και στη συνέχεια υποστηρίζοντας και παρακολουθώντας τη διαδικασία αυτή μέσω των Τοπικών Σχεδίων Δράσης για την Ένταξη, την Ισότητα και τη Συμμετοχή των Ρομά και του Πλάνου Ένταξης Ωφελούμενου. Το Παράρτημα Ρομά </t>
    </r>
    <r>
      <rPr>
        <b/>
        <sz val="10"/>
        <color rgb="FF00B050"/>
        <rFont val="Tahoma"/>
        <charset val="161"/>
      </rPr>
      <t>…….(ΣΥΜΠΛΗΡΩΣΗ ΤΟΥ ΔΗΜΟΥ)</t>
    </r>
    <r>
      <rPr>
        <sz val="10"/>
        <rFont val="Tahoma"/>
        <charset val="161"/>
      </rPr>
      <t xml:space="preserve">  θα λειτουργεί καθ΄ όλη τη διάρκεια του έτους, επί οκταώρου βάσεως πέντε ημέρες την εβδομάδα (Δευτέρα έως Παρασκευή). Οι υπηρεσίες που θα παρέχονται στο πλαίσιο της Πράξης είναι δωρεάν προς όλους, με βάση την καθολική κάλυψη, στο πλαίσιο των αποκλειστικών αρμοδιοτήτων του Δήμου</t>
    </r>
    <r>
      <rPr>
        <b/>
        <sz val="10"/>
        <color rgb="FF00B050"/>
        <rFont val="Tahoma"/>
        <charset val="161"/>
      </rPr>
      <t xml:space="preserve"> …...….(ΣΥΜΠΛΗΡΩΣΗ ΤΟΥ ΔΗΜΟΥ) </t>
    </r>
    <r>
      <rPr>
        <sz val="10"/>
        <rFont val="Tahoma"/>
        <charset val="161"/>
      </rPr>
      <t>για την παροχή κοινωνικής πρόνοιας σε επιβαρυμένα υποσύνολα ανθρώπων της τοπικής κοινωνίας.</t>
    </r>
  </si>
  <si>
    <r>
      <rPr>
        <b/>
        <sz val="9"/>
        <rFont val="Tahoma"/>
        <charset val="161"/>
      </rPr>
      <t xml:space="preserve">ΠΕ2:  Δημιουργία νέου  Παραρτήματος Ρομά Δήμου </t>
    </r>
    <r>
      <rPr>
        <b/>
        <sz val="9"/>
        <color rgb="FF00B050"/>
        <rFont val="Tahoma"/>
        <charset val="161"/>
      </rPr>
      <t>......</t>
    </r>
  </si>
  <si>
    <r>
      <rPr>
        <b/>
        <sz val="10"/>
        <rFont val="Tahoma"/>
        <charset val="161"/>
      </rPr>
      <t xml:space="preserve">ΠΕ2: Δημιουργία νέου  Παραρτήματος ΚΕΜ Δήμου </t>
    </r>
    <r>
      <rPr>
        <b/>
        <sz val="10"/>
        <color rgb="FF00B050"/>
        <rFont val="Tahoma"/>
        <charset val="161"/>
      </rPr>
      <t xml:space="preserve">.....………
</t>
    </r>
    <r>
      <rPr>
        <b/>
        <sz val="10"/>
        <rFont val="Tahoma"/>
        <charset val="161"/>
      </rPr>
      <t xml:space="preserve">
</t>
    </r>
    <r>
      <rPr>
        <b/>
        <sz val="14"/>
        <color rgb="FFFF0000"/>
        <rFont val="Tahoma"/>
        <charset val="161"/>
      </rPr>
      <t xml:space="preserve">(ΣΕ ΠΕΡΙΠΤΩΣΗ  ΝΕΟΥ   ΠΑΡΑΡΤΗΜΑΤΟΣ ΚΕΜ)
</t>
    </r>
  </si>
  <si>
    <r>
      <rPr>
        <sz val="10"/>
        <rFont val="Tahoma"/>
        <charset val="161"/>
      </rPr>
      <t xml:space="preserve">Η δημιουργία Κέντρου Ένταξης Μεταναστών (ΚΕΜ) στο Δήμο </t>
    </r>
    <r>
      <rPr>
        <b/>
        <sz val="10"/>
        <color rgb="FF00B050"/>
        <rFont val="Tahoma"/>
        <charset val="161"/>
      </rPr>
      <t>…...….(ΣΥΜΠΛΗΡΩΣΗ ΤΟΥ ΔΗΜΟΥ)</t>
    </r>
    <r>
      <rPr>
        <sz val="10"/>
        <rFont val="Tahoma"/>
        <charset val="161"/>
      </rPr>
      <t xml:space="preserve">  θα συμβάλλει στην εξυπηρέτηση των νόμιμα διαμενόντων μεταναστών, αιτούντων/δικαιούχων διεθνούς και προσωρινής προστασίας, παρέχοντας  εξειδικευμένες υπηρεσίες με σκοπό την υλοποίηση ενός ευρέως φάσματος δράσεων ένταξης, σε τοπικό επίπεδο με έμφαση στους τομείς της διδασκαλίας της ελληνικής γλώσσας και στοιχείων της ελληνικής ιστορίας και πολιτισμού, της απασχόλησης, εκπαίδευσης, υγείας, προστασίας και πρόνοιας, διαπολιτισμικότητας, κοινωνικής ασφάλισης, διαπολιτισμικής μεσολάβησης, στέγασης. Το Παράρτημα ΚΕΜ</t>
    </r>
    <r>
      <rPr>
        <b/>
        <sz val="10"/>
        <color rgb="FFFF0000"/>
        <rFont val="Tahoma"/>
        <charset val="161"/>
      </rPr>
      <t xml:space="preserve"> </t>
    </r>
    <r>
      <rPr>
        <b/>
        <sz val="10"/>
        <color rgb="FF00B050"/>
        <rFont val="Tahoma"/>
        <charset val="161"/>
      </rPr>
      <t xml:space="preserve">…….(ΣΥΜΠΛΗΡΩΣΗ ΤΟΥ ΔΗΜΟΥ) </t>
    </r>
    <r>
      <rPr>
        <sz val="10"/>
        <rFont val="Tahoma"/>
        <charset val="161"/>
      </rPr>
      <t xml:space="preserve"> θα λειτουργεί καθ΄ όλη τη διάρκεια του έτους, επί οκταώρου βάσεως πέντε ημέρες την εβδομάδα (Δευτέρα έως Παρασκευή). Οι υπηρεσίες που θα παρέχονται στο πλαίσιο της Πράξης είναι δωρεάν προς όλους, με βάση την καθολική κάλυψη, στο πλαίσιο των αποκλειστικών αρμοδιοτήτων του Δήμου</t>
    </r>
    <r>
      <rPr>
        <b/>
        <sz val="10"/>
        <color rgb="FFFF0000"/>
        <rFont val="Tahoma"/>
        <charset val="161"/>
      </rPr>
      <t xml:space="preserve"> </t>
    </r>
    <r>
      <rPr>
        <b/>
        <sz val="10"/>
        <color rgb="FF00B050"/>
        <rFont val="Tahoma"/>
        <charset val="161"/>
      </rPr>
      <t>…….(ΣΥΜΠΛΗΡΩΣΗ ΤΟΥ ΔΗΜΟΥ)</t>
    </r>
    <r>
      <rPr>
        <b/>
        <sz val="10"/>
        <color rgb="FFFF0000"/>
        <rFont val="Tahoma"/>
        <charset val="161"/>
      </rPr>
      <t xml:space="preserve"> </t>
    </r>
    <r>
      <rPr>
        <sz val="10"/>
        <rFont val="Tahoma"/>
        <charset val="161"/>
      </rPr>
      <t>για την παροχή κοινωνικής πρόνοιας σε επιβαρυμένα υποσύνολα ανθρώπων της τοπικής κοινωνίας.</t>
    </r>
  </si>
  <si>
    <r>
      <rPr>
        <b/>
        <sz val="9"/>
        <rFont val="Tahoma"/>
        <charset val="161"/>
      </rPr>
      <t xml:space="preserve">ΠΕ2: Δημιουργία νέου  Παραρτήματος ΚΕΜ Δήμου </t>
    </r>
    <r>
      <rPr>
        <b/>
        <sz val="9"/>
        <color rgb="FF00B050"/>
        <rFont val="Tahoma"/>
        <charset val="161"/>
      </rPr>
      <t>.....………</t>
    </r>
    <r>
      <rPr>
        <b/>
        <sz val="9"/>
        <rFont val="Tahoma"/>
        <charset val="161"/>
      </rPr>
      <t xml:space="preserve">
</t>
    </r>
  </si>
  <si>
    <t>ΠΕ 1</t>
  </si>
  <si>
    <r>
      <rPr>
        <b/>
        <sz val="9"/>
        <rFont val="Tahoma"/>
        <charset val="161"/>
      </rPr>
      <t xml:space="preserve"> Συνέχιση Δράσης Κεντρικής Δομής Κέντρου Κοινότητας Δήμου</t>
    </r>
    <r>
      <rPr>
        <b/>
        <sz val="9"/>
        <color rgb="FF00B050"/>
        <rFont val="Tahoma"/>
        <charset val="161"/>
      </rPr>
      <t xml:space="preserve"> .....</t>
    </r>
  </si>
  <si>
    <t>ΠΕ 2</t>
  </si>
  <si>
    <t>Συνέχιση λειτουργίας Παραρτήματος Ρομά Δήμου ...  
ή
Δημιουργία νέου  Παραρτήματος Ρομά Δήμου ......
(Ο Δικαιούχος επιλέγει το αντίστοιχο ΠΕ)</t>
  </si>
  <si>
    <r>
      <rPr>
        <b/>
        <sz val="9"/>
        <rFont val="Tahoma"/>
        <charset val="161"/>
      </rPr>
      <t xml:space="preserve">ΠΕ 2 
</t>
    </r>
    <r>
      <rPr>
        <b/>
        <sz val="9"/>
        <color rgb="FF00B050"/>
        <rFont val="Tahoma"/>
        <charset val="161"/>
      </rPr>
      <t>ή 
ΠΕ 3</t>
    </r>
  </si>
  <si>
    <t>Συνέχιση λειτουργίας Παραρτήματος ΚΕΜ Δήμου ...  
ή
Δημιουργία νέου  Παραρτήματος ΚΕΜ Δήμου ......
(Ο Δικαιούχος επιλέγει το αντίστοιχο ΠΕ και το απαριθμεί αντιστοιχα)</t>
  </si>
  <si>
    <t>Π.1.1</t>
  </si>
  <si>
    <t xml:space="preserve">Κατάλογος με τους ανθρωπομήνες απασχόλησης των στελεχών της Κεντρικής Δομής Κέντρου Κοινότητας. </t>
  </si>
  <si>
    <t>Π.2.1</t>
  </si>
  <si>
    <t xml:space="preserve">Κατάλογος με τους ανθρωπομήνες απασχόλησης των στελεχών του Παραρτήματος Ρομά. </t>
  </si>
  <si>
    <t>Π.1.2</t>
  </si>
  <si>
    <t>Π.2.2</t>
  </si>
  <si>
    <t>Π.1.3</t>
  </si>
  <si>
    <t>Ημερήσιες καρτέλες καταγραφής εισερχομένων στην Κεντρική Δομή Κέντρου Κοινότητας.</t>
  </si>
  <si>
    <t>Π.2.3</t>
  </si>
  <si>
    <t>Ημερήσιες καρτέλες καταγραφής εισερχομένων στο Παράρτημα Ρομά.</t>
  </si>
  <si>
    <t>Αποτελέσματα εργασίας των στελεχών με συμβάσεις Μίσθωσης Έργου, του Παραρτήματος ΚΕΜ.</t>
  </si>
  <si>
    <t>Π.1.4</t>
  </si>
  <si>
    <t>Π.2.4</t>
  </si>
  <si>
    <t>Ημερήσιες καρτέλες καταγραφής εισερχομένων του Παραρτήματος ΚΕΜ.</t>
  </si>
  <si>
    <t>Π.1.5</t>
  </si>
  <si>
    <t>Π.2.5</t>
  </si>
  <si>
    <t>Π.1.6</t>
  </si>
  <si>
    <t>Π.2.6</t>
  </si>
  <si>
    <t>Π.1.7</t>
  </si>
  <si>
    <t>Π.2.7</t>
  </si>
  <si>
    <t>Ετήσια απολογιστικά στατιστικά στοιχεία της λειτουργίας του Παραρτήματος Ρομά.</t>
  </si>
  <si>
    <t>Π.2.8</t>
  </si>
  <si>
    <t>Ετήσια απολογιστικά στατιστικά στοιχεία της λειτουργίας του Παραρτήματος ΚΕΜ.</t>
  </si>
  <si>
    <t>ΠΕΡΙΓΡΑΦΗ ΠΑΡΑΔΟΤΕΩΝ</t>
  </si>
  <si>
    <t>Τίτλος Παραδοτέου</t>
  </si>
  <si>
    <t>Συνοπική Περιγραφή</t>
  </si>
  <si>
    <t>ΚΕΝΤΡΙΚΗ ΔΟΜΗ ΚΕΝΤΡΟΥ ΚΟΙΝΟΤΗΤΑΣ</t>
  </si>
  <si>
    <t xml:space="preserve">Κατάλογος με αναλυτική αποτύπωση του χρόνου απασχόλησης του τακτικού προσωπικού με σχέση εξαρτημένης εργασίας (ΙΔΟΧ). Η αποτύπωση γίνεται διακριτά ανά στέλεχος του Κέντρου Κοινότητας. </t>
  </si>
  <si>
    <t xml:space="preserve">Ημερήσια παρουσιολόγια ανά Στέλεχος του Κέντρου Κοινότητας. </t>
  </si>
  <si>
    <t>Καρτέλες καταγραφής εισερχομένων στο Κέντρο Κοινότητας και ανά τύπο υπηρεσίας που λαμβάνουν</t>
  </si>
  <si>
    <t>Έκθεση πεπραγμένων δια του Πληροφοριακού Συστήματος Social Attica: https://www.socialattica.gr</t>
  </si>
  <si>
    <t>Ετήσιος αναλυτικός απολογισμός ανά τύπο υπηρεσίας του Κέντρου Κοινότητας</t>
  </si>
  <si>
    <t>ΠΑΡΑΡΤΗΜΑ ΡΟΜΑ</t>
  </si>
  <si>
    <t xml:space="preserve">Κατάλογος με αναλυτική αποτύπωση του χρόνου απασχόλησης του τακτικού προσωπικού με σχέση εξαρτημένης εργασίας (ΙΔΟΧ). Η αποτύπωση γίνεται διακριτά ανά στέλεχος του Παραρτήματος Ρομά. </t>
  </si>
  <si>
    <t>Ημερήσια παρουσιολόγια ανά Στέλεχος του Παραρτήματος Ρομά</t>
  </si>
  <si>
    <t>Καρτέλες καταγραφής εισερχομένων στο Παράρτημα Ρομά και ανά τύπο υπηρεσίας που λαμβάνουν</t>
  </si>
  <si>
    <t>Ετήσιος αναλυτικός απολογισμός ανά τύπο υπηρεσίας του Παραρτήματος Ρομά</t>
  </si>
  <si>
    <t>ΠΑΡΑΡΤΗΜΑΚΕΜ</t>
  </si>
  <si>
    <t xml:space="preserve">Κατάλογος με αναλυτική αποτύπωση του χρόνου απασχόλησης του τακτικού προσωπικού με σχέση εξαρτημένης εργασίας (ΙΔΟΧ). Η αποτύπωση γίνεται διακριτά ανά στέλεχος του Παραρτήματος ΚΕΜ. </t>
  </si>
  <si>
    <t>Ημερήσια παρουσιολόγια ανά Στέλεχος του Παραρτήματος ΚΕΜ</t>
  </si>
  <si>
    <t>Καρτέλες καταγραφής εισερχομένων στο Παράρτημα ΚΕΜ και ανά τύπο υπηρεσίας που λαμβάνουν</t>
  </si>
  <si>
    <t xml:space="preserve"> Ετήσια απολογιστικά στατιστικά στοιχεία της λειτουργίας του Παραρτήματος ΚΕΜ.</t>
  </si>
  <si>
    <t>Ετήσιος αναλυτικός απολογισμός ανά τύπο υπηρεσίας του Παραρτήματος ΚΕΜ</t>
  </si>
  <si>
    <t>5.</t>
  </si>
  <si>
    <t>ΣΥΝΟΛΙΚΟΣ ΑΝΑΛΥΤΙΚΟΣ ΠΡΟΥΠΟΛΟΓΙΣΜΟΣ ΥΠΟΕΡΓΟΥ</t>
  </si>
  <si>
    <t>Α.1</t>
  </si>
  <si>
    <t>ΑΜΕΣΕΣ ΔΑΠΑΝΕΣ βάσει παραστατικών</t>
  </si>
  <si>
    <t xml:space="preserve">ΣΥΝΟΛΙΚΗ ΔΗΜΟΣΙΑ ΔΑΠΑΝΗ </t>
  </si>
  <si>
    <t>ΕΠΙΛΕΞΙΜΗ ΔΗΜΟΣΙΑ ΔΑΠΑΝΗ</t>
  </si>
  <si>
    <t>Α.1.1</t>
  </si>
  <si>
    <t xml:space="preserve"> Άμεσες δαπάνες προσωπικού </t>
  </si>
  <si>
    <t>Χ</t>
  </si>
  <si>
    <t>Α.1.1.1</t>
  </si>
  <si>
    <t>Τακτικό προσωπικό (Απόφαση ή Σύμβαση Εργασίας)</t>
  </si>
  <si>
    <t>Α.1.1.2</t>
  </si>
  <si>
    <t>Α.1.1.3</t>
  </si>
  <si>
    <t>Παράμετροι Εφαρμογής</t>
  </si>
  <si>
    <t>Μονάδα Μέτρησης</t>
  </si>
  <si>
    <t>Συνολικός  Αριθμός Μονάδων</t>
  </si>
  <si>
    <t>Επιλέξιμος Αριθμός Μονάδων</t>
  </si>
  <si>
    <t>Β</t>
  </si>
  <si>
    <t>ΔΑΠΑΝΕΣ βάσει απλοποημένου κόστους</t>
  </si>
  <si>
    <t xml:space="preserve">ΕΠΙΛΕΞΙΜΗ ΔΗΜΟΣΙΑ ΔΑΠΑΝΗ </t>
  </si>
  <si>
    <t>Μοναδιαίο Κόστος</t>
  </si>
  <si>
    <t>Σταθερό Ποσοστό</t>
  </si>
  <si>
    <t xml:space="preserve">Βάση Υπολογισμού </t>
  </si>
  <si>
    <t>Β.3</t>
  </si>
  <si>
    <t>ΚΑΤ’ ΑΠΟΚΟΠΗ ΧΡΗΜΑΤΟΔΟΤΗΣΗ (Flat Rate Financing)</t>
  </si>
  <si>
    <t>Β.3.1</t>
  </si>
  <si>
    <t>Δαπάνες βάσει ποσοστού επί των επιλέξιμων άμεσων δαπανών προσωπικού (έως 40%)</t>
  </si>
  <si>
    <t>Σ3</t>
  </si>
  <si>
    <t>Σ1</t>
  </si>
  <si>
    <t>Σ2</t>
  </si>
  <si>
    <t>6.</t>
  </si>
  <si>
    <t>ΣΥΝΟΛΙΚΟΣ ΑΝΑΛΥΤΙΚΟΣ ΠΡΟΥΠΟΛΟΓΙΣΜΟΣ ΥΠΟΕΡΓΟΥ ανά ΠΕ ή ΠΑΡΑΔΟΤΕΟ</t>
  </si>
  <si>
    <t>Προϋπολογισμός ανά ΠΕ</t>
  </si>
  <si>
    <t>ΠΕ1</t>
  </si>
  <si>
    <t>ΠΕ2</t>
  </si>
  <si>
    <t>ΠΕ3</t>
  </si>
  <si>
    <r>
      <t>Έκτακτο προσωπικό (</t>
    </r>
    <r>
      <rPr>
        <b/>
        <sz val="11"/>
        <rFont val="Tahoma"/>
        <charset val="161"/>
      </rPr>
      <t>Σύμβαση Εργασίας Ορισμένου Χρόνου</t>
    </r>
    <r>
      <rPr>
        <sz val="9"/>
        <rFont val="Tahoma"/>
        <charset val="161"/>
      </rPr>
      <t>)</t>
    </r>
  </si>
  <si>
    <r>
      <t xml:space="preserve">Έκτακτο προσωπικό </t>
    </r>
    <r>
      <rPr>
        <b/>
        <sz val="9"/>
        <rFont val="Tahoma"/>
        <charset val="161"/>
      </rPr>
      <t>(</t>
    </r>
    <r>
      <rPr>
        <b/>
        <sz val="11"/>
        <rFont val="Tahoma"/>
        <charset val="161"/>
      </rPr>
      <t>Σύμβαση Έργου</t>
    </r>
    <r>
      <rPr>
        <sz val="9"/>
        <rFont val="Tahoma"/>
        <charset val="161"/>
      </rPr>
      <t>, Ανταποδοτική Υποτροφία, με υλοποίηση εντός των εγκαταστάσεων του δικαιούχου)</t>
    </r>
  </si>
  <si>
    <t xml:space="preserve">ΣΥΝΘΕΣΗ ΟΜΑΔΑΣ ΕΡΓΟΥ ΚΑΙ ΑΜΕΣΕΣ ΔΑΠΑΝΕΣ ΠΡΟΣΩΠΙΚΟΥ    </t>
  </si>
  <si>
    <t>Α.1.1 .1</t>
  </si>
  <si>
    <r>
      <rPr>
        <b/>
        <sz val="9"/>
        <rFont val="Tahoma"/>
        <charset val="161"/>
      </rPr>
      <t xml:space="preserve">Τακτικό (υφιστάμενο) προσωπικό </t>
    </r>
    <r>
      <rPr>
        <sz val="9"/>
        <rFont val="Tahoma"/>
        <charset val="161"/>
      </rPr>
      <t xml:space="preserve">(συμβάσεις εργασίας αορίστου χρόνου ή και ορισμένου χρόνου). </t>
    </r>
  </si>
  <si>
    <t>α/α</t>
  </si>
  <si>
    <t>Ονοματεπώνυμο</t>
  </si>
  <si>
    <t>Ειδικότητα /  Επίπεδο σπουδών</t>
  </si>
  <si>
    <t>Θέση /Καθήκοντα στο έργο</t>
  </si>
  <si>
    <t>Χρονοαπασχόληση (Α/Μ) / ΠΕ</t>
  </si>
  <si>
    <t xml:space="preserve">Υπολογισμός άμεσων δαπανών προσωπικού </t>
  </si>
  <si>
    <t>Δαπάνες ανά ΠΕ</t>
  </si>
  <si>
    <t>Σύνολο δαπανών</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</si>
  <si>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</si>
  <si>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</si>
  <si>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</si>
  <si>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</si>
  <si>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</si>
  <si>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</si>
  <si>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</si>
  <si>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ΤΩΝ ΣΤΟΙΧΕΙΩΝ ΥΠΕΥΘΥΝΟΥ ΕΡΓΟΥ</t>
  </si>
  <si>
    <t>ΣΥΜΠΛΗΡΩΣΗ ΕΙΔΙΚΟΤΗΤΑΣ</t>
  </si>
  <si>
    <t>ΥΠΕΥΘΥΝΟΣ ΕΡΓΟΥ</t>
  </si>
  <si>
    <t>ΣΤΕΛΕΧΟΣ ΦΟΡΕΑ 2</t>
  </si>
  <si>
    <t>ΠΡΟΕΔΡΟΣ ΜΗΧΑΝΙΣΜΟΥ ΠΙΣΤΟΠΟΙΗΣΗΣ ΕΚΤΕΛΕΣΗΣ ΤΗΣ ΠΡΑΞΗΣ</t>
  </si>
  <si>
    <t>ΣΤΕΛΕΧΟΣ ΦΟΡΕΑ 3</t>
  </si>
  <si>
    <t xml:space="preserve"> [ΕΝΔΕΙΚΤΙΚΗ ΕΙΔΙΚΟΤΗΤΑ] 
ΠΕ/ΤΕ ΔΙΟΙΚΗΤΙΚΟΥ - ΟΙΚΟΝΟΜΙΚΟΥ</t>
  </si>
  <si>
    <t>ΜΕΛΟΣ ΜΗΧΑΝΙΣΜΟΥ ΠΙΣΤΟΠΟΙΗΣΗΣ ΕΚΤΕΛΕΣΗΣ ΤΗΣ ΠΡΑΞΗΣ</t>
  </si>
  <si>
    <t>ΣΤΕΛΕΧΟΣ ΦΟΡΕΑ 4</t>
  </si>
  <si>
    <t>Σύνολα</t>
  </si>
  <si>
    <t>Α.1.1 .2</t>
  </si>
  <si>
    <t xml:space="preserve">Χρονοαπασχόληση (Α/Μ-ημέρες-ώρες) / ΠΕ </t>
  </si>
  <si>
    <t xml:space="preserve">Δαπάνες ανά ΠΕ </t>
  </si>
  <si>
    <t xml:space="preserve">- Ν. 4354/2015 (176/Α),                            - Υπ’ αριθμ. 114947/29.11.2022 ΥΑ  (ΦΕΚ 6132/Β/01.12.2022) </t>
  </si>
  <si>
    <t>ΙΣΧΥΟΥΣΑ ΣΥΜΒΑΣΗ</t>
  </si>
  <si>
    <t>ΣΤΕΛΕΧΟΣ 1 - ΚΕΝΤΡΙΚΗ ΔΟΜΗ ΚΕΝΤΡΟΥ ΚΟΙΝΟΤΗΤΑΣ</t>
  </si>
  <si>
    <t>- Η ΥΠ' ΑΡΙΘΜ. 49744/2023 ΚΥΑ (ΦΕΚ 3322/Β/2023)
- ΟΔΗΓΟΣ ΕΦΑΡΜΟΓΗΣ &amp; ΛΕΙΤΟΥΡΓΙΑΣ ΚΚ (ΕΥΣΕΚΤ, ΜΑΙΟΣ 2023)</t>
  </si>
  <si>
    <t>ΣΤΕΛΕΧΟΣ 2 - ΚΕΝΤΡΙΚΗ ΔΟΜΗ ΚΕΝΤΡΟΥ ΚΟΙΝΟΤΗΤΑΣ</t>
  </si>
  <si>
    <t xml:space="preserve">ΣΤΕΛΕΧΟΣ 3 - ΚΕΝΤΡΙΚΗΣ ΔΟΜΗ ΚΕΝΤΡΟΥ ΚΟΙΝΟΤΗΤΑΣ              </t>
  </si>
  <si>
    <t>ΣΤΕΛΕΧΟΣ 1 - ΥΦΙΣΤΑΜΕΝΟ ΠΑΡΑΡΤΗΜΑ ΡΟΜΑ</t>
  </si>
  <si>
    <t>ΣΤΕΛΕΧΟΣ 1 - ΝΕΟ ΠΑΡΑΡΤΗΜΑ ΡΟΜΑ</t>
  </si>
  <si>
    <t>ΣΤΕΛΕΧΟΣ 2 - ΝΕΟ ΠΑΡΑΡΤΗΜΑ ΡΟΜΑ</t>
  </si>
  <si>
    <t>ΣΤΕΛΕΧΟΣ 3 - ΝΕΟ ΠΑΡΑΡΤΗΜΑ ΡΟΜΑ</t>
  </si>
  <si>
    <t>ΣΤΕΛΕΧΟΣ 4 - ΝΕΟ ΠΑΡΑΡΤΗΜΑ ΡΟΜΑ</t>
  </si>
  <si>
    <t>ΣΤΕΛΕΧΟΣ 5  - ΝΕΟ ΠΑΡΑΡΤΗΜΑ ΡΟΜΑ</t>
  </si>
  <si>
    <t>ΣΤΕΛΕΧΟΣ 6 - ΝΕΟ ΠΑΡΑΡΤΗΜΑ ΡΟΜΑ</t>
  </si>
  <si>
    <t>ΣΤΕΛΕΧΟΣ 7  - ΝΕΟ ΠΑΡΑΡΤΗΜΑ ΡΟΜΑ</t>
  </si>
  <si>
    <t xml:space="preserve">ΣΤΕΛΕΧΟΣ 1 - ΝΕΟ ΠΑΡΑΡΤΗΜΑ ΚΕΜ </t>
  </si>
  <si>
    <t xml:space="preserve">ΣΤΕΛΕΧΟΣ 2- ΝΕΟ ΠΑΡΑΡΤΗΜΑ ΚΕΜ </t>
  </si>
  <si>
    <t xml:space="preserve">ΣΤΕΛΕΧΟΣ 3 - ΝΕΟ ΠΑΡΑΡΤΗΜΑ ΚΕΜ </t>
  </si>
  <si>
    <t xml:space="preserve">ΣΤΕΛΕΧΟΣ 4 - ΝΕΟ ΠΑΡΑΡΤΗΜΑ ΚΕΜ </t>
  </si>
  <si>
    <t>Α.1.1 .3</t>
  </si>
  <si>
    <t xml:space="preserve">Διάρκεια σύμβασης </t>
  </si>
  <si>
    <t xml:space="preserve">Αμοιβή / ΠΕ ή ΠΑΡΑΔΟΤΕΟ
ή/και κατά την ολοκλήρωση της σύμβασης </t>
  </si>
  <si>
    <t>Σύνολο Αμοιβής 
(με ΦΠΑ)</t>
  </si>
  <si>
    <t>ΠΕ....</t>
  </si>
  <si>
    <t>ΠΕν</t>
  </si>
  <si>
    <t>Σύνολο Αμοιβής 
(προ ΦΠΑ)</t>
  </si>
  <si>
    <t>Εργοδοτικές Εισφορές</t>
  </si>
  <si>
    <t>ΦΠΑ</t>
  </si>
  <si>
    <t xml:space="preserve">ΟΝΟΜΑΤΕΠΩΝΥΜΟ  ΣΤΕΛΕΧΟΥΣ ΣΜΕ ΥΦΙΣΤΑΜΕΝΟ ΠΑΡΑΡΤΗΜΑ ΚΕΜ] </t>
  </si>
  <si>
    <t xml:space="preserve">ΟΝΟΜΑΤΕΠΩΝΥΜΟ  ΣΤΕΛΕΧΟΥΣ ΣΜΕ [ΥΦΙΣΤΑΜΕΝΟ ΠΑΡΑΡΤΗΜΑ ΚΕΜ] </t>
  </si>
  <si>
    <t xml:space="preserve">Σύνολα </t>
  </si>
  <si>
    <t>ΣΤΕΛΕΧΟΣ 1 ΣΜΕ [ΥΦΙΣΤΑΜΕΝΟ ΠΑΡΑΡΤΗΜΑ ΚΕΜ]</t>
  </si>
  <si>
    <t>ΣΤΕΛΕΧΟΣ 2 ΣΜΕ [ΥΦΙΣΤΑΜΕΝΟ ΠΑΡΑΡΤΗΜΑ ΚΕΜ]</t>
  </si>
  <si>
    <t>ΣΤΕΛΕΧΟΣ 3 ΣΜΕ [ΥΦΙΣΤΑΜΕΝΟ ΠΑΡΑΡΤΗΜΑ ΚΕΜ]</t>
  </si>
  <si>
    <t>ΣΤΕΛΕΧΟΣ 1 ΣΜΕ [ΝΕΟ ΠΑΡΑΡΤΗΜΑ ΚΕΜ]</t>
  </si>
  <si>
    <t>ΣΤΕΛΕΧΟΣ 2 ΣΜΕ [ΝΕΟ ΠΑΡΑΡΤΗΜΑ ΚΕΜ]</t>
  </si>
  <si>
    <t>ΣΤΕΛΕΧΟΣ 3 ΣΜΕ [ΝΕΟ ΠΑΡΑΡΤΗΜΑ ΚΕΜ]</t>
  </si>
  <si>
    <t>ΣΥΝΟΛΟ</t>
  </si>
  <si>
    <t>(ΣΥΜΠΛΗΡΩΣΗ ΒΑΣΗ  ΙΣΧΥΟΥΣΑΣ ΣΥΜΒΑΣΗΣ)</t>
  </si>
  <si>
    <t xml:space="preserve">ΣΥΜΠΛΗΡΩΣΗ  ΜΕΙΚΤΩΝ ΜΗΝΙΑΙΩΝ  ΑΠΟΔΟΧΩΝ </t>
  </si>
  <si>
    <t>ΠΡΟΒΛΕΨΗ ΜΕΙΚΤΩΝ ΜΗΝΙΑΙΩΝ ΑΠΟΔΟΧΩΝ</t>
  </si>
  <si>
    <t xml:space="preserve">ΣΥΝΟΛΟ ΑΜΕΣΩΝ ΔΑΠΑΝΩΝ βάσει παραστατικών </t>
  </si>
  <si>
    <t xml:space="preserve">ΣΥΝΟΛΙΚΟ ΚΟΣΤΟΣ ΥΠΟΕΡΓΟΥ </t>
  </si>
  <si>
    <t>Ν. 4412/2016 
(ΦΕΚ Α' 147/08-08-2016) όπως ισχύει</t>
  </si>
  <si>
    <t>ΣΥΝΟΛΟ ΑΜΕΣΩΝ ΔΑΠΑΝΩΝ &amp; ΕΜΜΕΣΩΝ ΔΑΠΑΝΩΝ βάσει απλοποιημένου κόστους (20%)</t>
  </si>
  <si>
    <t>ΣΥΝΟΛΙΚΟ ΚΟΣΤΟΣ ΥΠΟΕΡΓΟΥ</t>
  </si>
  <si>
    <t>ΣΤΕΛΕΧΟΣ 2 - ΥΦΙΣΤΑΜΕΝΟ ΠΑΡΑΡΤΗΜΑ ΡΟΜΑ</t>
  </si>
  <si>
    <t>ΣΤΕΛΕΧΟΣ 1 - ΥΦΙΣΤΑΜΕΝΟ ΠΑΡΑΡΤΗΜΑ ΚΕΜ</t>
  </si>
  <si>
    <r>
      <t xml:space="preserve">ΥΦΙΣΤΑΜΕΝΟ ΠΡΟΣΩΠΙΚΟ [ΕΞΑΡΤΗΜΕΝΗΣ ΕΡΓΑΣΙΑΣ] ΥΦΙΣΤΑΜΕΝΟΥ ΠΑΡΑΡΤΗΜΑΤΟΣ ΡΟΜΑ
</t>
    </r>
    <r>
      <rPr>
        <sz val="11"/>
        <color theme="0"/>
        <rFont val="Tahoma"/>
        <family val="2"/>
        <charset val="161"/>
      </rPr>
      <t xml:space="preserve">ΑΡΘΡΟ 101 του Ν. 5041/2023 (ΦΕΚ 87/Α/2023) </t>
    </r>
  </si>
  <si>
    <r>
      <t xml:space="preserve">ΥΦΙΣΤΑΜΕΝΟ ΠΡΟΣΩΠΙΚΟ [ΕΞΑΡΤΗΜΕΝΗΣ ΕΡΓΑΣΙΑΣ] ΥΦΙΣΤΑΜΕΝΟΥ ΠΑΡΑΡΤΗΜΑΤΟΣ ΚΕΜ
</t>
    </r>
    <r>
      <rPr>
        <sz val="11"/>
        <color theme="0"/>
        <rFont val="Tahoma"/>
        <family val="2"/>
        <charset val="161"/>
      </rPr>
      <t>ΑΡΘΡΟ 101 του Ν. 5041/2023 (ΦΕΚ 87/Α/2023)</t>
    </r>
    <r>
      <rPr>
        <b/>
        <sz val="11"/>
        <color theme="0"/>
        <rFont val="Tahoma"/>
        <family val="2"/>
        <charset val="161"/>
      </rPr>
      <t xml:space="preserve"> </t>
    </r>
  </si>
  <si>
    <r>
      <t xml:space="preserve">ΥΦΙΣΤΑΜΕΝΟ ΠΡΟΣΩΠΙΚΟ [ΕΞΑΡΤΗΜΕΝΗΣ ΕΡΓΑΣΙΑΣ] ΥΦΙΣΤΑΜΕΝΗΣ ΚΕΝΤΡΙΚΗΣ ΔΟΜΗΣ
</t>
    </r>
    <r>
      <rPr>
        <sz val="14"/>
        <color theme="0"/>
        <rFont val="Tahoma"/>
        <family val="2"/>
        <charset val="161"/>
      </rPr>
      <t xml:space="preserve">ΑΡΘΡΟ 101 του Ν. 5041/2023 (ΦΕΚ 87/Α/2023) </t>
    </r>
  </si>
  <si>
    <r>
      <t xml:space="preserve">ΠΡΟΣΘΕΤΟ ΠΡΟΣΩΠΙΚΟ [ΕΞΑΡΤΗΜΕΝΗΣ ΕΡΓΑΣΙΑΣ] ΥΦΙΣΤΑΜΕΝΗΣ ΚΕΝΤΡΙΚΗΣ ΔΟΜΗΣ
</t>
    </r>
    <r>
      <rPr>
        <sz val="11"/>
        <color theme="0"/>
        <rFont val="Tahoma"/>
        <family val="2"/>
        <charset val="161"/>
      </rPr>
      <t>ΠΡΟΣΛΗΨΗ ΜΕ ΒΑΣΗ ΑΡΘΡΟ 74 του Ν. 4430/2016 [ΦΕΚ 205/Β/2016], όπως ισχύει</t>
    </r>
  </si>
  <si>
    <r>
      <t xml:space="preserve">ΠΡΟΣΘΕΤΟ ΠΡΟΣΩΠΙΚΟ [ΕΞΑΡΤΗΜΕΝΗΣ ΕΡΓΑΣΙΑΣ] ΥΦΙΣΤΑΜΕΝΟΥ ΠΑΡΑΡΤΗΜΑΤΟΣ ΡΟΜΑ
</t>
    </r>
    <r>
      <rPr>
        <sz val="11"/>
        <color theme="0"/>
        <rFont val="Tahoma"/>
        <family val="2"/>
        <charset val="161"/>
      </rPr>
      <t>ΠΡΟΣΛΗΨΗ ΜΕ ΒΑΣΗ ΑΡΘΡΟ 74 του Ν. 4430/2016 [ΦΕΚ 205/Β/2016], όπως ισχύει</t>
    </r>
  </si>
  <si>
    <r>
      <t xml:space="preserve">ΠΡΟΣΩΠΙΚΟ [ΕΞΑΡΤΗΜΕΝΗΣ ΕΡΓΑΣΙΑΣ] ΝΕΟΥ ΠΑΡΑΡΤΗΜΑΤΟΣ ΡΟΜΑ
</t>
    </r>
    <r>
      <rPr>
        <sz val="11"/>
        <color theme="0"/>
        <rFont val="Tahoma"/>
        <family val="2"/>
        <charset val="161"/>
      </rPr>
      <t>ΠΡΟΣΛΗΨΗ ΜΕ ΒΑΣΗ ΑΡΘΡΟ 74 του Ν. 4430/2016 [ΦΕΚ 205/Β/2016], όπως ισχύει</t>
    </r>
  </si>
  <si>
    <r>
      <t xml:space="preserve">ΠΡΟΣΩΠΙΚΟ [ΕΞΑΡΤΗΜΕΝΗΣ ΕΡΓΑΣΙΑΣ] ΝΕΟΥ ΠΑΡΑΡΤΗΜΑΤΟΣ ΚΕΜ 
</t>
    </r>
    <r>
      <rPr>
        <sz val="11"/>
        <color theme="0"/>
        <rFont val="Tahoma"/>
        <family val="2"/>
        <charset val="161"/>
      </rPr>
      <t>ΠΡΟΣΛΗΨΗ ΜΕ ΒΑΣΗ ΑΡΘΡΟ 74 του Ν. 4430/2016 [ΦΕΚ 205/Β/2016], όπως ισχύει</t>
    </r>
  </si>
  <si>
    <r>
      <t xml:space="preserve">ΥΦΙΣΤΑΜΕΝΟ ΠΡΟΣΩΠΙΚΟ [ΣΥΜΒΑΣΗ ΜΙΣΘΩΣΗΣ ΕΡΓΟΥ] ΥΦΙΣΤΑΜΕΝΟΥ ΠΑΡΑΡΤΗΜΑΤΟΣ ΚΕΜ 
</t>
    </r>
    <r>
      <rPr>
        <sz val="11"/>
        <color theme="0"/>
        <rFont val="Tahoma"/>
        <family val="2"/>
        <charset val="161"/>
      </rPr>
      <t xml:space="preserve">ΑΡΘΡΟ 101 του Ν. 5041/2023 (ΦΕΚ 87/Α/2023) </t>
    </r>
  </si>
  <si>
    <r>
      <t xml:space="preserve">ΠΡΟΣΘΕΤΟ ΠΡΟΣΩΠΙΚΟ [ΣΥΜΒΑΣΗ ΜΙΣΘΩΣΗΣ ΕΡΓΟΥ] ΥΦΙΣΤΑΜΕΝΟΥ ΠΑΡΑΡΤΗΜΑΤΟΣ ΚΕΜ 
</t>
    </r>
    <r>
      <rPr>
        <sz val="11"/>
        <color theme="0"/>
        <rFont val="Tahoma"/>
        <family val="2"/>
        <charset val="161"/>
      </rPr>
      <t>ΠΡΟΣΔΙΟΡΙΣΜΟΣ ΚΟΣΤΟΥΣ ΣΥΜΒΑΣΗΣ ΜΙΣΘΩΣΗΣ ΕΡΓΟΥ (ΣΜΕ) ΑΝΑ ΕΙΔΙΚΟΤΗΤΑ, λαμβάνοντας υπόψη την παρ. 3.δ του άρθρου 15 της ΥΑ 114947/2022 (ΦΕΚ 6132/Β/2022).</t>
    </r>
    <r>
      <rPr>
        <b/>
        <sz val="11"/>
        <color theme="0"/>
        <rFont val="Tahoma"/>
        <family val="2"/>
        <charset val="161"/>
      </rPr>
      <t xml:space="preserve">
</t>
    </r>
    <r>
      <rPr>
        <b/>
        <u/>
        <sz val="11"/>
        <color theme="0"/>
        <rFont val="Tahoma"/>
        <family val="2"/>
        <charset val="161"/>
      </rPr>
      <t>ΕΠΙΣΗΜΑΝΣΗ</t>
    </r>
    <r>
      <rPr>
        <b/>
        <sz val="11"/>
        <color theme="0"/>
        <rFont val="Tahoma"/>
        <family val="2"/>
        <charset val="161"/>
      </rPr>
      <t xml:space="preserve">: Το συνολικό κόστος των συμβάσεων ΣΜΕ για την υλοποίηση της πράξης, καθορίζεται έως 130.000€/Παράρτημα ΚΕΜ
</t>
    </r>
  </si>
  <si>
    <r>
      <t xml:space="preserve">ΠΡΟΣΩΠΙΚΟ [ΣΥΜΒΑΣΗ ΜΙΣΘΩΣΗΣ ΕΡΓΟΥ] ΝΕΟΥ ΠΑΡΑΡΤΗΜΑΤΟΣ ΚΕΜ
</t>
    </r>
    <r>
      <rPr>
        <sz val="11"/>
        <color theme="0"/>
        <rFont val="Tahoma"/>
        <family val="2"/>
        <charset val="161"/>
      </rPr>
      <t>ΠΡΟΣΔΙΟΡΙΣΜΟΣ ΚΟΣΤΟΥΣ ΣΥΜΒΑΣΗΣ ΜΙΣΘΩΣΗΣ ΕΡΓΟΥ (ΣΜΕ) ΑΝΑ ΕΙΔΙΚΟΤΗΤΑ, λαμβάνοντας υπόψη την παρ. 3.δ του άρθρου 15 της ΥΑ 114947/2022 (ΦΕΚ 6132/Β/2022).</t>
    </r>
    <r>
      <rPr>
        <b/>
        <sz val="11"/>
        <color theme="0"/>
        <rFont val="Tahoma"/>
        <family val="2"/>
        <charset val="161"/>
      </rPr>
      <t xml:space="preserve">
ΕΠΙΣΗΜΑΝΣΗ: Το συνολικό κόστος των συμβάσεων ΣΜΕ για την υλοποίηση της πράξης, καθορίζεται έως 130.000€/Παράρτημα ΚΕΜ </t>
    </r>
  </si>
  <si>
    <t>ΣΤΕΛΕΧΟΣ 2 - ΥΦΙΣΤΑΜΕΝΟ ΠΑΡΑΡΤΗΜΑ ΚΕΜ</t>
  </si>
  <si>
    <r>
      <t xml:space="preserve"> Έκτακτο προσωπικό</t>
    </r>
    <r>
      <rPr>
        <sz val="13"/>
        <rFont val="Tahoma"/>
        <family val="2"/>
        <charset val="161"/>
      </rPr>
      <t xml:space="preserve"> (</t>
    </r>
    <r>
      <rPr>
        <b/>
        <sz val="13"/>
        <rFont val="Tahoma"/>
        <family val="2"/>
        <charset val="161"/>
      </rPr>
      <t>ΣΥΜΒΑΣΕΙΣ ΕΡΓΟΥ</t>
    </r>
    <r>
      <rPr>
        <sz val="13"/>
        <rFont val="Tahoma"/>
        <family val="2"/>
        <charset val="161"/>
      </rPr>
      <t>)</t>
    </r>
  </si>
  <si>
    <r>
      <t xml:space="preserve">Έκτακτο προσωπικό </t>
    </r>
    <r>
      <rPr>
        <sz val="13"/>
        <rFont val="Tahoma"/>
        <family val="2"/>
        <charset val="161"/>
      </rPr>
      <t>(</t>
    </r>
    <r>
      <rPr>
        <b/>
        <sz val="13"/>
        <rFont val="Tahoma"/>
        <family val="2"/>
        <charset val="161"/>
      </rPr>
      <t>Συμβάσεις Εργασίας Ορισμένου Χρόνου</t>
    </r>
    <r>
      <rPr>
        <sz val="13"/>
        <rFont val="Tahoma"/>
        <family val="2"/>
        <charset val="161"/>
      </rPr>
      <t>)</t>
    </r>
  </si>
  <si>
    <t>[ΕΝΔΕΙΚΤΙΚΗ ΕΙΔΙΚΟΤΗΤΑ] 
ΠΕ/ΤΕ ΚΟΙΝΩΝΙΚΩΝ ΕΠΙΣΤΗΜΩΝ</t>
  </si>
  <si>
    <t>ΣΥΝΟΛΟ ΑΜΕΣΩΝ &amp; ΕΜΜΕΣΩΝ ΔΑΠΑΝΩΝ βάσει απλοποιημένου κόστους  (20%)</t>
  </si>
  <si>
    <t>ΠΑΚΕΤΑ ΕΡΓΑΣΙΑΣ-ΠΑΡΑΔΟΤΕΑ</t>
  </si>
  <si>
    <t xml:space="preserve">Π.1.1. Κατάλογος με τους ανθρωπομήνες απασχόλησης των στελεχών της Κεντρικής Δομής Κέντρου Κοινότητας. </t>
  </si>
  <si>
    <r>
      <t xml:space="preserve">Π.1.2. </t>
    </r>
    <r>
      <rPr>
        <sz val="10"/>
        <rFont val="Arial"/>
        <charset val="161"/>
      </rPr>
      <t xml:space="preserve">	</t>
    </r>
    <r>
      <rPr>
        <sz val="10"/>
        <rFont val="Tahoma"/>
        <charset val="161"/>
      </rPr>
      <t xml:space="preserve">Ημερήσια υπογεγραμμένα παρουσιολόγια των στελεχών της Κεντρικής Δομής Κέντρου Κοινότητας. </t>
    </r>
  </si>
  <si>
    <r>
      <t xml:space="preserve">Π.1.3. </t>
    </r>
    <r>
      <rPr>
        <sz val="10"/>
        <rFont val="Arial"/>
        <charset val="161"/>
      </rPr>
      <t xml:space="preserve">	</t>
    </r>
    <r>
      <rPr>
        <sz val="10"/>
        <rFont val="Tahoma"/>
        <charset val="161"/>
      </rPr>
      <t>Ημερήσιες καρτέλες καταγραφής εισερχομένων στην Κεντρική Δομή Κέντρου Κοινότητας.</t>
    </r>
  </si>
  <si>
    <r>
      <t xml:space="preserve">Π.1.4. </t>
    </r>
    <r>
      <rPr>
        <sz val="10"/>
        <rFont val="Arial"/>
        <charset val="161"/>
      </rPr>
      <t xml:space="preserve">	</t>
    </r>
    <r>
      <rPr>
        <sz val="10"/>
        <rFont val="Tahoma"/>
        <charset val="161"/>
      </rPr>
      <t>Έντυπο και ψηφιακό υλικό συναντήσεων – συνεργασιών δικτύωσης της Κεντρικής Δομής Κέντρου Κοινότητας.</t>
    </r>
  </si>
  <si>
    <r>
      <t>Π.1.5.</t>
    </r>
    <r>
      <rPr>
        <sz val="10"/>
        <rFont val="Arial"/>
        <charset val="161"/>
      </rPr>
      <t xml:space="preserve">	</t>
    </r>
    <r>
      <rPr>
        <sz val="10"/>
        <rFont val="Tahoma"/>
        <charset val="161"/>
      </rPr>
      <t>Έντυπο και ψηφιακό υλικό από δράσεις δημοσιότητας της Κεντρικής Δομής Κέντρου Κοινότητας.</t>
    </r>
  </si>
  <si>
    <t>Π.1.6. Μηνιαία έκθεση πεπραγμένων της Κεντρικής Δομής Κέντρου Κοινότητας.</t>
  </si>
  <si>
    <t>Π.1.7.   Ετήσια απολογιστικά στατιστικά στοιχεία της λειτουργίας της Κεντρικής Δομής Κέντρου Κοινότητας.</t>
  </si>
  <si>
    <t>Π.2.1. Κατάλογος με τους ανθρωπομήνες απασχόλησης των στελεχών του Παραρτήματος Ρομά.</t>
  </si>
  <si>
    <r>
      <t xml:space="preserve">Π.2.2. </t>
    </r>
    <r>
      <rPr>
        <sz val="10"/>
        <rFont val="Arial"/>
        <charset val="161"/>
      </rPr>
      <t xml:space="preserve">	</t>
    </r>
    <r>
      <rPr>
        <sz val="10"/>
        <rFont val="Tahoma"/>
        <charset val="161"/>
      </rPr>
      <t>Ημερήσια υπογεγραμμένα παρουσιολόγια των στελεχών του Παραρτήματος Ρομά.</t>
    </r>
  </si>
  <si>
    <r>
      <t xml:space="preserve">Π.2.3. </t>
    </r>
    <r>
      <rPr>
        <sz val="10"/>
        <rFont val="Arial"/>
        <charset val="161"/>
      </rPr>
      <t xml:space="preserve">	</t>
    </r>
    <r>
      <rPr>
        <sz val="10"/>
        <rFont val="Tahoma"/>
        <charset val="161"/>
      </rPr>
      <t>Ημερήσιες καρτέλες καταγραφής εισερχομένων στο Παράρτημα Ρομά.</t>
    </r>
  </si>
  <si>
    <r>
      <t xml:space="preserve">Π.2.4. </t>
    </r>
    <r>
      <rPr>
        <sz val="10"/>
        <rFont val="Arial"/>
        <charset val="161"/>
      </rPr>
      <t xml:space="preserve">	</t>
    </r>
    <r>
      <rPr>
        <sz val="10"/>
        <rFont val="Tahoma"/>
        <charset val="161"/>
      </rPr>
      <t xml:space="preserve">Έντυπο και ψηφιακό υλικό συναντήσεων – συνεργασιών δικτύωσης για το Παράρτημα Ρομά. </t>
    </r>
  </si>
  <si>
    <r>
      <t>Π.2.5.</t>
    </r>
    <r>
      <rPr>
        <sz val="10"/>
        <rFont val="Arial"/>
        <charset val="161"/>
      </rPr>
      <t xml:space="preserve">	</t>
    </r>
    <r>
      <rPr>
        <sz val="10"/>
        <rFont val="Tahoma"/>
        <charset val="161"/>
      </rPr>
      <t>Έντυπο και ψηφιακό υλικό από δράσεις δημοσιότητας για το Παράρτημα Ρομά.</t>
    </r>
  </si>
  <si>
    <t xml:space="preserve">Π.2.6. Μηνιαία έκθεση πεπραγμένων του Παραρτήματος Ρομά. </t>
  </si>
  <si>
    <t>Π.2.7. Ετήσια απολογιστικά στατιστικά στοιχεία της λειτουργίας του Παραρτήματος Ρομά.</t>
  </si>
  <si>
    <t>Π.2.1. Κατάλογος με τους ανθρωπομήνες απασχόλησης των στελεχών με συμβάσεις εξαρτημένης εργασίας του Παραρτήματος ΚΕΜ.</t>
  </si>
  <si>
    <r>
      <t xml:space="preserve">Π.2.2. </t>
    </r>
    <r>
      <rPr>
        <sz val="10"/>
        <rFont val="Arial"/>
        <charset val="161"/>
      </rPr>
      <t xml:space="preserve">	</t>
    </r>
    <r>
      <rPr>
        <sz val="10"/>
        <rFont val="Tahoma"/>
        <charset val="161"/>
      </rPr>
      <t>Ημερήσια υπογεγραμμένα παρουσιολόγια των στελεχών με συμβάσεις εξαρτημένης εργασίας του Παραρτήματος ΚΕΜ.</t>
    </r>
  </si>
  <si>
    <r>
      <t xml:space="preserve">Π.2.3. </t>
    </r>
    <r>
      <rPr>
        <sz val="10"/>
        <rFont val="Arial"/>
        <charset val="161"/>
      </rPr>
      <t xml:space="preserve">	</t>
    </r>
    <r>
      <rPr>
        <sz val="10"/>
        <rFont val="Tahoma"/>
        <charset val="161"/>
      </rPr>
      <t>Αποτελέσματα εργασίας των στελεχών με συμβάσεις Μίσθωσης Έργου, του Παραρτήματος ΚΕΜ.</t>
    </r>
  </si>
  <si>
    <r>
      <t xml:space="preserve">Π.2.4. </t>
    </r>
    <r>
      <rPr>
        <sz val="10"/>
        <rFont val="Arial"/>
        <charset val="161"/>
      </rPr>
      <t xml:space="preserve">	</t>
    </r>
    <r>
      <rPr>
        <sz val="10"/>
        <rFont val="Tahoma"/>
        <charset val="161"/>
      </rPr>
      <t>Ημερήσιες καρτέλες καταγραφής εισερχομένων του Παραρτήματος ΚΕΜ.</t>
    </r>
  </si>
  <si>
    <r>
      <t xml:space="preserve">Π.2.5. </t>
    </r>
    <r>
      <rPr>
        <sz val="10"/>
        <rFont val="Arial"/>
        <charset val="161"/>
      </rPr>
      <t xml:space="preserve">	</t>
    </r>
    <r>
      <rPr>
        <sz val="10"/>
        <rFont val="Tahoma"/>
        <charset val="161"/>
      </rPr>
      <t>Έντυπο και ψηφιακό υλικό συναντήσεων – συνεργασιών δικτύωσης για το Παράρτημα ΚΕΜ.</t>
    </r>
  </si>
  <si>
    <r>
      <t>Π.2.6.</t>
    </r>
    <r>
      <rPr>
        <sz val="10"/>
        <rFont val="Arial"/>
        <charset val="161"/>
      </rPr>
      <t xml:space="preserve">	</t>
    </r>
    <r>
      <rPr>
        <sz val="10"/>
        <rFont val="Tahoma"/>
        <charset val="161"/>
      </rPr>
      <t>Έντυπο και ψηφιακό υλικό από δράσεις δημοσιότητας για το Παράρτημα ΚΕΜ.</t>
    </r>
  </si>
  <si>
    <t>Π.2.7. Μηνιαία έκθεση πεπραγμένων του Παραρτήματος ΚΕΜ.</t>
  </si>
  <si>
    <t>Κατάλογος με τους ανθρωπομήνες απασχόλησης των στελεχών με συμβάσεις εξαρτημένης εργασίας του Παραρτήματος ΚΕΜ.</t>
  </si>
  <si>
    <t xml:space="preserve">Ημερήσια υπογεγραμμένα παρουσιολόγια των στελεχών της Κεντρικής Δομής Κέντρου Κοινότητας. </t>
  </si>
  <si>
    <t>Ημερήσια υπογεγραμμένα παρουσιολόγια των στελεχών του Παραρτήματος Ρομά.</t>
  </si>
  <si>
    <t>Ημερήσια υπογεγραμμένα παρουσιολόγια των στελεχών με συμβάσεις εξαρτημένης εργασίας του Παραρτήματος ΚΕΜ.</t>
  </si>
  <si>
    <t>Έντυπο και ψηφιακό υλικό συναντήσεων – συνεργασιών δικτύωσης της Κεντρικής Δομής Κέντρου Κοινότητας.</t>
  </si>
  <si>
    <t xml:space="preserve">Έντυπο και ψηφιακό υλικό συναντήσεων – συνεργασιών δικτύωσης για το Παράρτημα Ρομά. </t>
  </si>
  <si>
    <t>Έντυπο και ψηφιακό υλικό από δράσεις δημοσιότητας της Κεντρικής Δομής Κέντρου Κοινότητας.</t>
  </si>
  <si>
    <t>Έντυπο και ψηφιακό υλικό από δράσεις δημοσιότητας για το Παράρτημα Ρομά.</t>
  </si>
  <si>
    <t>Έντυπο και ψηφιακό υλικό συναντήσεων – συνεργασιών δικτύωσης για το Παράρτημα ΚΕΜ.</t>
  </si>
  <si>
    <t>Μηνιαία έκθεση πεπραγμένων της Κεντρικής Δομής Κέντρου Κοινότητας.</t>
  </si>
  <si>
    <t xml:space="preserve">Μηνιαία έκθεση πεπραγμένων του Παραρτήματος Ρομά. </t>
  </si>
  <si>
    <t>Έντυπο και ψηφιακό υλικό από δράσεις δημοσιότητας για το Παράρτημα ΚΕΜ.</t>
  </si>
  <si>
    <t xml:space="preserve"> Ετήσια απολογιστικά στατιστικά στοιχεία της λειτουργίας της Κεντρικής Δομής Κέντρου Κοινότητας.</t>
  </si>
  <si>
    <t>Μηνιαία έκθεση πεπραγμένων του Παραρτήματος ΚΕΜ.</t>
  </si>
  <si>
    <t>ΠΑΡΑΔΟΤΕΑ * Η ΑΡΙΘΜΗΣΗ ΤΩΝ ΠΕ ΕΠΙΛΕΓΕΤΑΙ ΑΠΌ ΤΟΝ ΔΙΚΑΙΟΥΧΟ &amp; ΕΞΑΡΤΑΤΑΙ ΑΠΌ ΤΟΝ ΑΡΙΘΜΟ ΤΩΝ ΠΑΡΑΡΤΗΜΑΤΩΝ ΡΟΜΑ/ΚΕΜ</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</si>
  <si>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</si>
  <si>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t xml:space="preserve">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 </t>
  </si>
  <si>
    <t>Έντυπο και ψηφιακό υλικό συναντήσεων – συνεργασιών δικτύωσης για το Παράρτημα Ρομά.</t>
  </si>
  <si>
    <t xml:space="preserve">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 </t>
  </si>
  <si>
    <t xml:space="preserve">1) Για τις ειδικότητες των Εκπαιδευτικών, αναφέρονται ενδεικτικά κατ' ελάχιστον τα εξής: 
α) Φάκελος εκπαιδευτικών με πρόταση σχεδιαγράμματος διδασκαλίας καθώς και το υλικό διδασκαλίας
β) Καρτέλες εγγραφής και ατομικοί φάκελοι ωφελουμένων
γ) Ωρολόγιο πρόγραμμα μαθημάτων 
δ) Παρουσιολόγιο συμμετεχόντων ωφελουμένων
ε) Παρουσιολόγιο στελεχών ΣΜΕ
στ) Απολογισμός μαθημάτων (Μηνιαίες Αναφορές, Ετήσιος Απολογισμός)
ζ) Ατομικές εκθέσεις εκπαιδευτικών για τη μαθησιακή πορεία των ωφελουμένων
2) Για τις λοιπές ειδικότητες, αναφέρονται ενδεικτικά κατ' ελάχιστον τα εξής:
α) Παρουσιολόγιο στελεχών ΣΜΕ
β) Παρουσιολόγιο συμμετεχόντων ωφελουμένων
γ) Απολογιστικά στοιχεία (μηνιαίες αναφορές, ετήσιες αναφορές)
</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</si>
  <si>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</si>
  <si>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r>
      <t xml:space="preserve">Συμπληρώνονται τα στοιχεία με </t>
    </r>
    <r>
      <rPr>
        <b/>
        <i/>
        <sz val="14"/>
        <color rgb="FF00B050"/>
        <rFont val="Tahoma"/>
        <family val="2"/>
        <charset val="161"/>
      </rPr>
      <t>πράσινη σκίαση</t>
    </r>
    <r>
      <rPr>
        <b/>
        <i/>
        <sz val="14"/>
        <rFont val="Tahoma"/>
        <family val="2"/>
        <charset val="161"/>
      </rPr>
      <t xml:space="preserve"> ή/και </t>
    </r>
    <r>
      <rPr>
        <b/>
        <i/>
        <sz val="14"/>
        <color rgb="FF00B050"/>
        <rFont val="Tahoma"/>
        <family val="2"/>
        <charset val="161"/>
      </rPr>
      <t>πράσινο χρώμα</t>
    </r>
    <r>
      <rPr>
        <b/>
        <i/>
        <sz val="14"/>
        <rFont val="Tahoma"/>
        <family val="2"/>
        <charset val="161"/>
      </rPr>
      <t xml:space="preserve">. </t>
    </r>
  </si>
  <si>
    <t>Προτείνεται να συμπληρωθεί πρώτα το φύλλο excel "A.1.1 Προσωπικό".</t>
  </si>
  <si>
    <r>
      <t xml:space="preserve">ΚΑΛΥΨΗ ΚΕΝΩΝ ΘΕΣΕΩΝ ΠΡΟΣΩΠΙΚΟΥ [ΕΞΑΡΤΗΜΕΝΗΣ ΕΡΓΑΣΙΑΣ] ΥΦΙΣΤΑΜΕΝΗΣ ΚΕΝΤΡΙΚΗΣ ΔΟΜΗΣ, </t>
    </r>
    <r>
      <rPr>
        <b/>
        <u/>
        <sz val="11"/>
        <color theme="0"/>
        <rFont val="Tahoma"/>
        <family val="2"/>
        <charset val="161"/>
      </rPr>
      <t xml:space="preserve">για την εκπλήρωση της απαιτούμενης στελέχωσης σύμφωνα με τον Οδηγό Εφαρμογής &amp; Λειτουργίας Κέντρων Κοινότητας  [ΕΥΣΕΚΤ ΜΑΙΟΣ 2023] </t>
    </r>
    <r>
      <rPr>
        <b/>
        <sz val="11"/>
        <color theme="0"/>
        <rFont val="Tahoma"/>
        <family val="2"/>
        <charset val="161"/>
      </rPr>
      <t xml:space="preserve">
</t>
    </r>
    <r>
      <rPr>
        <sz val="11"/>
        <color theme="0"/>
        <rFont val="Tahoma"/>
        <family val="2"/>
        <charset val="161"/>
      </rPr>
      <t>ΠΡΟΣΛΗΨΗ ΜΕ ΒΑΣΗ ΑΡΘΡΟ 74 του Ν. 4430/2016 [ΦΕΚ 205/Β/2016], όπως ισχύει</t>
    </r>
    <r>
      <rPr>
        <b/>
        <sz val="11"/>
        <color theme="0"/>
        <rFont val="Tahoma"/>
        <family val="2"/>
        <charset val="161"/>
      </rPr>
      <t xml:space="preserve">
</t>
    </r>
    <r>
      <rPr>
        <sz val="11"/>
        <color rgb="FF002060"/>
        <rFont val="Tahoma"/>
        <charset val="161"/>
      </rPr>
      <t/>
    </r>
  </si>
  <si>
    <r>
      <t xml:space="preserve">ΚΑΛΥΨΗ ΚΕΝΩΝ ΘΕΣΕΩΝ ΠΡΟΣΩΠΙΚΟΥ [ΕΞΑΡΤΗΜΕΝΗΣ ΕΡΓΑΣΙΑΣ] ΥΦΙΣΤΑΜΕΝΟΥ ΠΑΡΑΡΤΗΜΑΤΟΣ ΡΟΜΑ, </t>
    </r>
    <r>
      <rPr>
        <b/>
        <u/>
        <sz val="11"/>
        <color theme="0"/>
        <rFont val="Tahoma"/>
        <family val="2"/>
        <charset val="161"/>
      </rPr>
      <t>για την εκπλήρωση της απαιτούμενης στελέχωσης σύμφωνα με τον Οδηγό Εφαρμογής &amp; Λειτουργίας Κέντρων Κοινότητας [ΕΥΣΕΚΤ ΜΑΙΟΣ 2023]</t>
    </r>
    <r>
      <rPr>
        <b/>
        <sz val="11"/>
        <color theme="0"/>
        <rFont val="Tahoma"/>
        <family val="2"/>
        <charset val="161"/>
      </rPr>
      <t xml:space="preserve">
</t>
    </r>
    <r>
      <rPr>
        <sz val="11"/>
        <color theme="0"/>
        <rFont val="Tahoma"/>
        <family val="2"/>
        <charset val="161"/>
      </rPr>
      <t>ΠΡΟΣΛΗΨΗ ΜΕ ΒΑΣΗ ΑΡΘΡΟ 74 του Ν. 4430/2016 [ΦΕΚ 205/Β/2016], όπως ισχύει</t>
    </r>
    <r>
      <rPr>
        <b/>
        <sz val="11"/>
        <color theme="0"/>
        <rFont val="Tahoma"/>
        <family val="2"/>
        <charset val="161"/>
      </rPr>
      <t xml:space="preserve">
</t>
    </r>
    <r>
      <rPr>
        <sz val="11"/>
        <color rgb="FF002060"/>
        <rFont val="Tahoma"/>
        <charset val="161"/>
      </rPr>
      <t/>
    </r>
  </si>
  <si>
    <r>
      <t xml:space="preserve">ΚΑΛΥΨΗ ΚΕΝΩΝ ΘΕΣΕΩΝ ΠΡΟΣΩΠΙΚΟΥ [ΕΞΑΡΤΗΜΕΝΗΣ ΕΡΓΑΣΙΑΣ] ΥΦΙΣΤΑΜΕΝΟΥ ΠΑΡΑΡΤΗΜΑΤΟΣ ΚΕΜ, </t>
    </r>
    <r>
      <rPr>
        <b/>
        <u/>
        <sz val="11"/>
        <color theme="0"/>
        <rFont val="Tahoma"/>
        <family val="2"/>
        <charset val="161"/>
      </rPr>
      <t>για την εκπλήρωση της απαιτούμενης στελέχωσης σύμφωνα με τον Οδηγό Εφαρμογής &amp; Λειτουργίας Κέντρων Κοινότητας [ΕΥΣΕΚΤ ΜΑΙΟΣ 2023]</t>
    </r>
    <r>
      <rPr>
        <b/>
        <sz val="11"/>
        <color theme="0"/>
        <rFont val="Tahoma"/>
        <family val="2"/>
        <charset val="161"/>
      </rPr>
      <t xml:space="preserve">
</t>
    </r>
    <r>
      <rPr>
        <sz val="11"/>
        <color theme="0"/>
        <rFont val="Tahoma"/>
        <family val="2"/>
        <charset val="161"/>
      </rPr>
      <t>ΠΡΟΣΛΗΨΗ ΜΕ ΒΑΣΗ ΑΡΘΡΟ 74 του Ν. 4430/2016 [ΦΕΚ 205/Β/2016], όπως ισχύει</t>
    </r>
    <r>
      <rPr>
        <b/>
        <sz val="11"/>
        <color theme="0"/>
        <rFont val="Tahoma"/>
        <family val="2"/>
        <charset val="161"/>
      </rPr>
      <t xml:space="preserve">
</t>
    </r>
    <r>
      <rPr>
        <sz val="11"/>
        <color rgb="FF002060"/>
        <rFont val="Tahoma"/>
        <charset val="161"/>
      </rPr>
      <t/>
    </r>
  </si>
  <si>
    <t>ΕΠΙΛΟΓΗ ΕΙΔΙΚΟΤΗΤΑΣ ΣΥΜΦΩΝΑ ΜΕ:
'- Η ΥΠ' ΑΡΙΘΜ. 49744/2023 ΚΥΑ (ΦΕΚ 3322/Β/2023)
- ΟΔΗΓΟΣ ΕΦΑΡΜΟΓΗΣ &amp; ΛΕΙΤΟΥΡΓΙΑΣ ΚΚ (ΕΥΣΕΚΤ, ΜΑΙΟΣ 2023)</t>
  </si>
  <si>
    <t xml:space="preserve">ΟΝΟΜΑΤΕΠΩΝΥΜΟ  ΣΤΕΛΕΧΟΥΣ 1 [ΥΦΙΣΤΑΜΕΝΟ ΠΑΡΑΡΤΗΜΑ ΡΟΜΑ] </t>
  </si>
  <si>
    <t xml:space="preserve">ΟΝΟΜΑΤΕΠΩΝΥΜΟ  ΣΤΕΛΕΧΟΥΣ 2 [ΥΦΙΣΤΑΜΕΝΟ ΠΑΡΑΡΤΗΜΑ ΡΟΜΑ] </t>
  </si>
  <si>
    <t xml:space="preserve">ΟΝΟΜΑΤΕΠΩΝΥΜΟ  ΣΤΕΛΕΧΟΥΣ 3 [ΥΦΙΣΤΑΜΕΝΟ ΠΑΡΑΡΤΗΜΑ ΡΟΜΑ] </t>
  </si>
  <si>
    <t xml:space="preserve">ΟΝΟΜΑΤΕΠΩΝΥΜΟ  ΣΤΕΛΕΧΟΥΣ 4 [ΥΦΙΣΤΑΜΕΝΟ ΠΑΡΑΡΤΗΜΑ ΡΟΜΑ] </t>
  </si>
  <si>
    <t xml:space="preserve">ΟΝΟΜΑΤΕΠΩΝΥΜΟ  ΣΤΕΛΕΧΟΥΣ 5 [ΥΦΙΣΤΑΜΕΝΟ ΠΑΡΑΡΤΗΜΑ ΡΟΜΑ] </t>
  </si>
  <si>
    <t xml:space="preserve">ΟΝΟΜΑΤΕΠΩΝΥΜΟ  ΣΤΕΛΕΧΟΥΣ 6 [ΥΦΙΣΤΑΜΕΝΟ ΠΑΡΑΡΤΗΜΑ ΡΟΜΑ] </t>
  </si>
  <si>
    <t xml:space="preserve">ΟΝΟΜΑΤΕΠΩΝΥΜΟ  ΣΤΕΛΕΧΟΥΣ 1 [ΥΦΙΣΤΑΜΕΝΟ ΠΑΡΑΡΤΗΜΑ ΚΕΜ] </t>
  </si>
  <si>
    <t xml:space="preserve">ΟΝΟΜΑΤΕΠΩΝΥΜΟ  ΣΤΕΛΕΧΟΥΣ 2 [ΥΦΙΣΤΑΜΕΝΟ ΠΑΡΑΡΤΗΜΑ ΚΕΜ] </t>
  </si>
  <si>
    <t xml:space="preserve">ΟΝΟΜΑΤΕΠΩΝΥΜΟ  ΣΤΕΛΕΧΟΥΣ 3 [ΥΦΙΣΤΑΜΕΝΟ ΠΑΡΑΡΤΗΜΑ ΚΕΜ] </t>
  </si>
  <si>
    <t xml:space="preserve">ΟΝΟΜΑΤΕΠΩΝΥΜΟ  ΣΤΕΛΕΧΟΥΣ 4 [ΥΦΙΣΤΑΜΕΝΟ ΠΑΡΑΡΤΗΜΑ ΚΕΜ] </t>
  </si>
  <si>
    <t>ΟΝΟΜΑΤΕΠΩΝΥΜΟ  ΣΤΕΛΕΧΟΥΣ 1  [ΚΕΝΤΡΙΚΗ ΔΟΜΗ ΚΕΝΤΡΟΥ ΚΟΙΝΟΤΗΤΑΣ]</t>
  </si>
  <si>
    <t>ΟΝΟΜΑΤΕΠΩΝΥΜΟ  ΣΤΕΛΕΧΟΥΣ 2  [ΚΕΝΤΡΙΚΗ ΔΟΜΗ ΚΕΝΤΡΟΥ ΚΟΙΝΟΤΗΤΑΣ]</t>
  </si>
  <si>
    <t>ΟΝΟΜΑΤΕΠΩΝΥΜΟ  ΣΤΕΛΕΧΟΥΣ 3  [ΚΕΝΤΡΙΚΗ ΔΟΜΗ ΚΕΝΤΡΟΥ ΚΟΙΝΟΤΗΤΑΣ]</t>
  </si>
  <si>
    <t>ΟΝΟΜΑΤΕΠΩΝΥΜΟ  ΣΤΕΛΕΧΟΥΣ 4  [ΚΕΝΤΡΙΚΗ ΔΟΜΗ ΚΕΝΤΡΟΥ ΚΟΙΝΟΤΗΤΑΣ]</t>
  </si>
  <si>
    <t>ΟΝΟΜΑΤΕΠΩΝΥΜΟ  ΣΤΕΛΕΧΟΥΣ 5  [ΚΕΝΤΡΙΚΗ ΔΟΜΗ ΚΕΝΤΡΟΥ ΚΟΙΝΟΤΗΤΑΣ]</t>
  </si>
  <si>
    <t>ΟΝΟΜΑΤΕΠΩΝΥΜΟ  ΣΤΕΛΕΧΟΥΣ 6  [ΚΕΝΤΡΙΚΗ ΔΟΜΗ ΚΕΝΤΡΟΥ ΚΟΙΝΟΤΗΤΑΣ]</t>
  </si>
  <si>
    <t>ΟΝΟΜΑΤΕΠΩΝΥΜΟ  ΣΤΕΛΕΧΟΥΣ 7  [ΚΕΝΤΡΙΚΗ ΔΟΜΗ ΚΕΝΤΡΟΥ ΚΟΙΝΟΤΗΤΑΣ]</t>
  </si>
  <si>
    <t>ΟΝΟΜΑΤΕΠΩΝΥΜΟ  ΣΤΕΛΕΧΟΥΣ 8  [ΚΕΝΤΡΙΚΗ ΔΟΜΗ ΚΕΝΤΡΟΥ ΚΟΙΝΟΤΗΤΑΣ]</t>
  </si>
  <si>
    <t xml:space="preserve">1. Η ΤΕΛΙΚΗ ΑΡΙΘΜΗΣΗ ΤΩΝ ΠΕ ΚΑΙ Η ΣΥΜΠΛΗΡΩΣΗ ΤΩΝ ΑΝΤΙΣΤΟΙΧΩΝ ΠΕΔΙΩΝ ΠΟΥ ΑΝΑΦΕΡΟΝΤΑΙ ΣΤΑ ΠΕ  
ΕΠΙΛΕΓΟΝΤΑΙ ΑΠΌ ΤΟΝ ΔΙΚΑΙΟΥΧΟ  [ΥΠΑΡΞΗ ΥΦΙΣΤΑΜΕΝΩΝ ΠΑΡΑΡΤΗΜΑΤΩΝ ΡΟΜΑ/ΚΕΜ ή ΔΗΜΙΟΥΡΓΙΑ ΝΕΩΝ ΠΑΡΑΡΤΗΜΑΤΩΝ ΡΟΜΑ/ΚΕΜ]
2. ΣΥΜΠΛΗΡΩΝΟΝΤΑΙ ΟΙ ΓΡΑΜΜΕΣ ΠΟΥ ΑΦΟΡΟΥΝ ΣΤΗΝ ΠΡΟΤΕΙΝΟΜΕΝΗ ΠΡΑΞΗ ΚΑΙ ΔΙΑΓΡΑΦΟΝΤΑΙ ΟΙ ΥΠΟΛΟΙΠΕΣ.
ΠΡΟΣΟΧΗ...ΣΤΟΥΣ ΤΥΠΟΥΣ!
</t>
  </si>
  <si>
    <r>
      <t xml:space="preserve">ΑΝΑΛΥΤΙΚΗ ΠΕΡΙΓΡΑΦΗ ΠΑΚΕΤΩΝ ΕΡΓΑΣΙΑΣ </t>
    </r>
    <r>
      <rPr>
        <b/>
        <sz val="9"/>
        <color theme="0"/>
        <rFont val="Tahoma"/>
        <charset val="161"/>
      </rPr>
      <t xml:space="preserve">* </t>
    </r>
    <r>
      <rPr>
        <b/>
        <sz val="12"/>
        <color theme="0"/>
        <rFont val="Tahoma"/>
        <charset val="161"/>
      </rPr>
      <t>Η ΑΡΙΘΜΗΣΗ ΤΩΝ ΠΕ ΕΠΙΛΕΓΕΤΑΙ ΑΠΌ ΤΟΝ ΔΙΚΑΙΟΥΧΟ &amp; ΕΞΑΡΤΑΤΑΙ ΑΠΌ ΤΟΝ ΑΡΙΘΜΟ ΤΩΝ ΠΑΡΑΡΤΗΜΑΤΩΝ ΡΟΜΑ/ΚΕΜ</t>
    </r>
  </si>
  <si>
    <t>ΠΑΚΕΤΑ ΕΡΓΑΣΙΑΣ - ΠΑΡΑΔΟΤΕΑ - ΧΡΟΝΟΔΙΑΓΡΑΜΜΑ ΥΛΟΠΟΙΗΣΗΣ  * Η ΑΡΙΘΜΗΣΗ ΤΩΝ ΠΕ ΕΠΙΛΕΓΕΤΑΙ ΑΠΌ ΤΟΝ ΔΙΚΑΙΟΥΧΟ &amp; ΕΞΑΡΤΑΤΑΙ ΑΠΌ ΤΟΝ ΑΡΙΘΜΟ ΤΩΝ ΠΑΡΑΡΤΗΜΑΤΩΝ ΡΟΜΑ/ΚΕΜ</t>
  </si>
  <si>
    <t>Στη συνέχεια αυτόματα συμπληρώνονται τα ποσά στα φύλλα excel 5 &amp; 6. 
Χρειάζεται, ωστόσο ΠΡΟΣΟΧΗ στους ΤΥΠΟΥΣ, λόγω αλλαγών αρίθμησης των ΠΕ.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</si>
</sst>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43" formatCode="_-* #,##0.00_-;\-* #,##0.00_-;_-* &quot;-&quot;??_-;_-@_-"/>
    <numFmt numFmtId="164" formatCode="#,##0.00\ &quot;€&quot;"/>
    <numFmt numFmtId="165" formatCode="#,##0.00\ _€"/>
  </numFmts>
  <fonts count="54" x14ac:knownFonts="1">
    <font>
      <sz val="10"/>
      <name val="Arial"/>
      <charset val="161"/>
    </font>
    <font>
      <sz val="9"/>
      <name val="Tahoma"/>
      <charset val="161"/>
    </font>
    <font>
      <b/>
      <sz val="11"/>
      <color indexed="9"/>
      <name val="Tahoma"/>
      <charset val="161"/>
    </font>
    <font>
      <b/>
      <sz val="9"/>
      <color indexed="9"/>
      <name val="Tahoma"/>
      <charset val="161"/>
    </font>
    <font>
      <b/>
      <sz val="9"/>
      <name val="Tahoma"/>
      <charset val="161"/>
    </font>
    <font>
      <b/>
      <sz val="10"/>
      <color indexed="9"/>
      <name val="Tahoma"/>
      <charset val="161"/>
    </font>
    <font>
      <sz val="9"/>
      <color rgb="FF000000"/>
      <name val="Tahoma"/>
      <charset val="161"/>
    </font>
    <font>
      <b/>
      <sz val="9"/>
      <color rgb="FFFFFFFF"/>
      <name val="Tahoma"/>
      <charset val="161"/>
    </font>
    <font>
      <b/>
      <sz val="9"/>
      <color rgb="FF000000"/>
      <name val="Tahoma"/>
      <charset val="161"/>
    </font>
    <font>
      <b/>
      <sz val="10"/>
      <name val="Tahoma"/>
      <charset val="161"/>
    </font>
    <font>
      <b/>
      <sz val="9"/>
      <color theme="1"/>
      <name val="Tahoma"/>
      <charset val="161"/>
    </font>
    <font>
      <b/>
      <sz val="10"/>
      <color theme="1"/>
      <name val="Tahoma"/>
      <charset val="161"/>
    </font>
    <font>
      <sz val="10"/>
      <name val="Tahoma"/>
      <charset val="161"/>
    </font>
    <font>
      <sz val="8"/>
      <name val="Tahoma"/>
      <charset val="161"/>
    </font>
    <font>
      <i/>
      <sz val="9"/>
      <name val="Tahoma"/>
      <charset val="161"/>
    </font>
    <font>
      <b/>
      <sz val="12"/>
      <color indexed="9"/>
      <name val="Tahoma"/>
      <charset val="161"/>
    </font>
    <font>
      <b/>
      <sz val="10"/>
      <color rgb="FFFF0000"/>
      <name val="Tahoma"/>
      <charset val="161"/>
    </font>
    <font>
      <b/>
      <sz val="9"/>
      <color rgb="FF00B050"/>
      <name val="Tahoma"/>
      <charset val="161"/>
    </font>
    <font>
      <b/>
      <sz val="11"/>
      <name val="Tahoma"/>
      <charset val="161"/>
    </font>
    <font>
      <sz val="11"/>
      <name val="Tahoma"/>
      <charset val="161"/>
    </font>
    <font>
      <u/>
      <sz val="10"/>
      <name val="Tahoma"/>
      <charset val="161"/>
    </font>
    <font>
      <b/>
      <sz val="10"/>
      <color rgb="FF00B050"/>
      <name val="Tahoma"/>
      <charset val="161"/>
    </font>
    <font>
      <b/>
      <u/>
      <sz val="10"/>
      <color rgb="FF00B050"/>
      <name val="Tahoma"/>
      <charset val="161"/>
    </font>
    <font>
      <i/>
      <sz val="12"/>
      <name val="Tahoma"/>
      <charset val="161"/>
    </font>
    <font>
      <u/>
      <sz val="10"/>
      <color theme="10"/>
      <name val="Arial"/>
      <charset val="161"/>
    </font>
    <font>
      <sz val="11"/>
      <color rgb="FF002060"/>
      <name val="Tahoma"/>
      <charset val="161"/>
    </font>
    <font>
      <b/>
      <sz val="9"/>
      <color theme="0"/>
      <name val="Tahoma"/>
      <charset val="161"/>
    </font>
    <font>
      <b/>
      <sz val="14"/>
      <color rgb="FFFF0000"/>
      <name val="Tahoma"/>
      <charset val="161"/>
    </font>
    <font>
      <b/>
      <sz val="11"/>
      <color rgb="FF00B050"/>
      <name val="Tahoma"/>
      <charset val="161"/>
    </font>
    <font>
      <sz val="10"/>
      <color rgb="FFC00000"/>
      <name val="Tahoma"/>
      <charset val="161"/>
    </font>
    <font>
      <sz val="10"/>
      <name val="Arial"/>
      <charset val="161"/>
    </font>
    <font>
      <b/>
      <sz val="9"/>
      <name val="Tahoma"/>
      <family val="2"/>
      <charset val="161"/>
    </font>
    <font>
      <sz val="9"/>
      <name val="Tahoma"/>
      <family val="2"/>
      <charset val="161"/>
    </font>
    <font>
      <b/>
      <i/>
      <sz val="10"/>
      <name val="Tahoma"/>
      <family val="2"/>
      <charset val="161"/>
    </font>
    <font>
      <b/>
      <sz val="10"/>
      <name val="Tahoma"/>
      <family val="2"/>
      <charset val="161"/>
    </font>
    <font>
      <sz val="8"/>
      <name val="Tahoma"/>
      <family val="2"/>
      <charset val="161"/>
    </font>
    <font>
      <b/>
      <sz val="11"/>
      <name val="Tahoma"/>
      <family val="2"/>
      <charset val="161"/>
    </font>
    <font>
      <b/>
      <sz val="11"/>
      <color theme="0"/>
      <name val="Tahoma"/>
      <family val="2"/>
      <charset val="161"/>
    </font>
    <font>
      <b/>
      <i/>
      <sz val="14"/>
      <color rgb="FF00B050"/>
      <name val="Tahoma"/>
      <family val="2"/>
      <charset val="161"/>
    </font>
    <font>
      <b/>
      <i/>
      <sz val="14"/>
      <name val="Tahoma"/>
      <family val="2"/>
      <charset val="161"/>
    </font>
    <font>
      <sz val="9"/>
      <color rgb="FF000000"/>
      <name val="Tahoma"/>
      <family val="2"/>
      <charset val="161"/>
    </font>
    <font>
      <b/>
      <sz val="13"/>
      <name val="Tahoma"/>
      <family val="2"/>
      <charset val="161"/>
    </font>
    <font>
      <sz val="13"/>
      <name val="Tahoma"/>
      <family val="2"/>
      <charset val="161"/>
    </font>
    <font>
      <sz val="11"/>
      <color theme="0"/>
      <name val="Tahoma"/>
      <family val="2"/>
      <charset val="161"/>
    </font>
    <font>
      <b/>
      <u/>
      <sz val="11"/>
      <color theme="0"/>
      <name val="Tahoma"/>
      <family val="2"/>
      <charset val="161"/>
    </font>
    <font>
      <b/>
      <sz val="14"/>
      <color theme="0"/>
      <name val="Tahoma"/>
      <family val="2"/>
      <charset val="161"/>
    </font>
    <font>
      <sz val="14"/>
      <color theme="0"/>
      <name val="Tahoma"/>
      <family val="2"/>
      <charset val="161"/>
    </font>
    <font>
      <b/>
      <sz val="16"/>
      <color rgb="FFC00000"/>
      <name val="Tahoma"/>
      <family val="2"/>
      <charset val="161"/>
    </font>
    <font>
      <sz val="10"/>
      <name val="Tahoma"/>
      <family val="2"/>
      <charset val="161"/>
    </font>
    <font>
      <b/>
      <sz val="12"/>
      <color theme="0"/>
      <name val="Tahoma"/>
      <charset val="161"/>
    </font>
    <font>
      <sz val="11"/>
      <name val="Tahoma"/>
      <family val="2"/>
      <charset val="161"/>
    </font>
    <font>
      <sz val="9"/>
      <name val="Arial"/>
      <family val="2"/>
      <charset val="161"/>
    </font>
    <font>
      <b/>
      <sz val="12"/>
      <name val="Tahoma"/>
      <family val="2"/>
      <charset val="161"/>
    </font>
    <font>
      <b/>
      <sz val="14"/>
      <name val="Tahoma"/>
      <family val="2"/>
      <charset val="161"/>
    </font>
  </fonts>
  <fills count="21">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0"/>
        <bgColor indexed="64"/>
      </patternFill>
    </fill>
    <fill>
      <patternFill patternType="solid">
        <fgColor rgb="FF66FF66"/>
        <bgColor indexed="64"/>
      </patternFill>
    </fill>
    <fill>
      <patternFill patternType="solid">
        <fgColor theme="0" tint="-4.9989318521683403E-2"/>
        <bgColor indexed="64"/>
      </patternFill>
    </fill>
    <fill>
      <patternFill patternType="solid">
        <fgColor theme="6" tint="0.79995117038483843"/>
        <bgColor indexed="64"/>
      </patternFill>
    </fill>
    <fill>
      <patternFill patternType="solid">
        <fgColor theme="0" tint="-0.149967955565050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rgb="FFCFE0F1"/>
        <bgColor indexed="64"/>
      </patternFill>
    </fill>
    <fill>
      <patternFill patternType="solid">
        <fgColor theme="4" tint="0.59999389629810485"/>
        <bgColor indexed="64"/>
      </patternFill>
    </fill>
    <fill>
      <patternFill patternType="solid">
        <fgColor indexed="16"/>
        <bgColor indexed="64"/>
      </patternFill>
    </fill>
    <fill>
      <patternFill patternType="lightGray"/>
    </fill>
    <fill>
      <patternFill patternType="solid">
        <fgColor rgb="FFCCECFF"/>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2"/>
        <bgColor indexed="64"/>
      </patternFill>
    </fill>
    <fill>
      <patternFill patternType="solid">
        <fgColor rgb="FFFFFF00"/>
        <bgColor indexed="64"/>
      </patternFill>
    </fill>
  </fills>
  <borders count="24">
    <border>
      <left/>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dotted">
        <color auto="1"/>
      </bottom>
      <diagonal/>
    </border>
    <border>
      <left/>
      <right style="thin">
        <color auto="1"/>
      </right>
      <top style="double">
        <color auto="1"/>
      </top>
      <bottom/>
      <diagonal/>
    </border>
    <border>
      <left/>
      <right style="thin">
        <color auto="1"/>
      </right>
      <top/>
      <bottom/>
      <diagonal/>
    </border>
    <border>
      <left/>
      <right style="thin">
        <color auto="1"/>
      </right>
      <top/>
      <bottom style="double">
        <color auto="1"/>
      </bottom>
      <diagonal/>
    </border>
    <border>
      <left style="thin">
        <color auto="1"/>
      </left>
      <right style="thin">
        <color auto="1"/>
      </right>
      <top style="dotted">
        <color auto="1"/>
      </top>
      <bottom style="double">
        <color auto="1"/>
      </bottom>
      <diagonal/>
    </border>
    <border>
      <left style="thin">
        <color auto="1"/>
      </left>
      <right style="thin">
        <color auto="1"/>
      </right>
      <top style="double">
        <color auto="1"/>
      </top>
      <bottom style="dotted">
        <color auto="1"/>
      </bottom>
      <diagonal/>
    </border>
    <border>
      <left style="thin">
        <color auto="1"/>
      </left>
      <right style="thin">
        <color auto="1"/>
      </right>
      <top/>
      <bottom style="double">
        <color auto="1"/>
      </bottom>
      <diagonal/>
    </border>
    <border>
      <left style="hair">
        <color auto="1"/>
      </left>
      <right style="hair">
        <color auto="1"/>
      </right>
      <top style="hair">
        <color auto="1"/>
      </top>
      <bottom style="hair">
        <color auto="1"/>
      </bottom>
      <diagonal/>
    </border>
    <border>
      <left/>
      <right style="thin">
        <color auto="1"/>
      </right>
      <top style="thin">
        <color auto="1"/>
      </top>
      <bottom/>
      <diagonal/>
    </border>
  </borders>
  <cellStyleXfs count="4">
    <xf numFmtId="0" fontId="0" fillId="0" borderId="0"/>
    <xf numFmtId="43" fontId="30" fillId="0" borderId="0" applyFont="0" applyFill="0" applyBorder="0" applyAlignment="0" applyProtection="0"/>
    <xf numFmtId="44" fontId="30" fillId="0" borderId="0" applyFont="0" applyFill="0" applyBorder="0" applyAlignment="0" applyProtection="0"/>
    <xf numFmtId="0" fontId="24" fillId="0" borderId="0" applyNumberFormat="0" applyFill="0" applyBorder="0" applyAlignment="0" applyProtection="0">
      <alignment vertical="top"/>
      <protection locked="0"/>
    </xf>
  </cellStyleXfs>
  <cellXfs count="252">
    <xf numFmtId="0" fontId="0" fillId="0" borderId="0" xfId="0"/>
    <xf numFmtId="0" fontId="1" fillId="0" borderId="0" xfId="0" applyFont="1"/>
    <xf numFmtId="0" fontId="1" fillId="0" borderId="0" xfId="0" applyFont="1" applyAlignment="1">
      <alignment vertical="center"/>
    </xf>
    <xf numFmtId="0" fontId="2" fillId="2" borderId="0" xfId="0" applyFont="1" applyFill="1" applyAlignment="1" applyProtection="1">
      <alignment horizontal="left" vertical="center"/>
      <protection hidden="1"/>
    </xf>
    <xf numFmtId="0" fontId="3" fillId="2" borderId="0" xfId="0" applyFont="1" applyFill="1" applyAlignment="1" applyProtection="1">
      <alignment vertical="center"/>
      <protection hidden="1"/>
    </xf>
    <xf numFmtId="0" fontId="4" fillId="0" borderId="0" xfId="0" applyFont="1" applyAlignment="1">
      <alignment vertical="center"/>
    </xf>
    <xf numFmtId="0" fontId="5" fillId="2" borderId="0" xfId="0" applyFont="1" applyFill="1" applyAlignment="1" applyProtection="1">
      <alignment horizontal="left" vertical="center"/>
      <protection hidden="1"/>
    </xf>
    <xf numFmtId="0" fontId="4" fillId="4"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3" fillId="5" borderId="0" xfId="0" applyFont="1" applyFill="1" applyAlignment="1" applyProtection="1">
      <alignment vertical="top"/>
      <protection hidden="1"/>
    </xf>
    <xf numFmtId="0" fontId="1" fillId="5" borderId="0" xfId="0" applyFont="1" applyFill="1"/>
    <xf numFmtId="0" fontId="1" fillId="0" borderId="0" xfId="0" applyFont="1" applyAlignment="1">
      <alignment horizontal="center" vertical="center"/>
    </xf>
    <xf numFmtId="0" fontId="1" fillId="5" borderId="0" xfId="0" applyFont="1" applyFill="1" applyAlignment="1">
      <alignment vertical="center"/>
    </xf>
    <xf numFmtId="0" fontId="3" fillId="2" borderId="0" xfId="0" applyFont="1" applyFill="1" applyAlignment="1" applyProtection="1">
      <alignment horizontal="left" vertical="center"/>
      <protection hidden="1"/>
    </xf>
    <xf numFmtId="0" fontId="4" fillId="0" borderId="0" xfId="0" applyFont="1" applyAlignment="1">
      <alignment horizontal="left" vertical="center" wrapText="1"/>
    </xf>
    <xf numFmtId="0" fontId="1" fillId="0" borderId="0" xfId="0" applyFont="1" applyFill="1"/>
    <xf numFmtId="0" fontId="4" fillId="0" borderId="0" xfId="0" applyFont="1"/>
    <xf numFmtId="0" fontId="4" fillId="0" borderId="0" xfId="0" applyFont="1" applyAlignment="1">
      <alignment horizontal="left" vertical="center"/>
    </xf>
    <xf numFmtId="0" fontId="1" fillId="0" borderId="5" xfId="0" applyFont="1" applyBorder="1" applyAlignment="1">
      <alignment horizontal="center" vertical="center" wrapText="1"/>
    </xf>
    <xf numFmtId="0" fontId="6" fillId="6" borderId="5" xfId="0" applyFont="1" applyFill="1" applyBorder="1" applyAlignment="1">
      <alignment vertical="center" wrapText="1"/>
    </xf>
    <xf numFmtId="0" fontId="1" fillId="6" borderId="5" xfId="0" applyFont="1" applyFill="1" applyBorder="1" applyAlignment="1">
      <alignment vertical="center" wrapText="1"/>
    </xf>
    <xf numFmtId="0" fontId="1" fillId="0" borderId="5" xfId="0" applyFont="1" applyBorder="1" applyAlignment="1">
      <alignment vertical="center" wrapText="1"/>
    </xf>
    <xf numFmtId="0" fontId="1" fillId="6" borderId="5" xfId="0" applyFont="1" applyFill="1" applyBorder="1" applyAlignment="1">
      <alignment horizontal="center" vertical="center" wrapText="1"/>
    </xf>
    <xf numFmtId="0" fontId="1" fillId="6" borderId="5" xfId="2" applyNumberFormat="1" applyFont="1" applyFill="1" applyBorder="1" applyAlignment="1">
      <alignment horizontal="center" vertical="center" wrapText="1"/>
    </xf>
    <xf numFmtId="0" fontId="6" fillId="5" borderId="5" xfId="0" applyFont="1" applyFill="1" applyBorder="1" applyAlignment="1">
      <alignment vertical="center" wrapText="1"/>
    </xf>
    <xf numFmtId="0" fontId="1" fillId="5" borderId="5" xfId="0" applyFont="1" applyFill="1" applyBorder="1" applyAlignment="1">
      <alignment vertical="center" wrapText="1"/>
    </xf>
    <xf numFmtId="0" fontId="4" fillId="3" borderId="5" xfId="0" applyFont="1" applyFill="1" applyBorder="1" applyAlignment="1">
      <alignment vertical="center" wrapText="1"/>
    </xf>
    <xf numFmtId="0" fontId="6" fillId="3" borderId="5" xfId="0" applyFont="1" applyFill="1" applyBorder="1" applyAlignment="1">
      <alignment vertical="center" wrapText="1"/>
    </xf>
    <xf numFmtId="0" fontId="1" fillId="3" borderId="5" xfId="0" applyFont="1" applyFill="1" applyBorder="1" applyAlignment="1">
      <alignment vertical="center" wrapText="1"/>
    </xf>
    <xf numFmtId="0" fontId="1" fillId="3"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6" borderId="5" xfId="0" applyFont="1" applyFill="1" applyBorder="1" applyAlignment="1">
      <alignment horizontal="left" vertical="center" wrapText="1"/>
    </xf>
    <xf numFmtId="44" fontId="1" fillId="0" borderId="5" xfId="2" applyFont="1" applyBorder="1" applyAlignment="1">
      <alignment horizontal="center" vertical="center" wrapText="1"/>
    </xf>
    <xf numFmtId="0" fontId="1" fillId="0" borderId="5" xfId="2" applyNumberFormat="1" applyFont="1" applyBorder="1" applyAlignment="1">
      <alignment horizontal="center" vertical="center" wrapText="1"/>
    </xf>
    <xf numFmtId="0" fontId="4" fillId="9" borderId="5" xfId="0" applyFont="1" applyFill="1" applyBorder="1" applyAlignment="1">
      <alignment vertical="center" wrapText="1"/>
    </xf>
    <xf numFmtId="0" fontId="6" fillId="9" borderId="5" xfId="0" applyFont="1" applyFill="1" applyBorder="1" applyAlignment="1">
      <alignment vertical="center" wrapText="1"/>
    </xf>
    <xf numFmtId="0" fontId="1" fillId="9" borderId="5" xfId="0" applyFont="1" applyFill="1" applyBorder="1" applyAlignment="1">
      <alignment vertical="center" wrapText="1"/>
    </xf>
    <xf numFmtId="0" fontId="1" fillId="9" borderId="5"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 fillId="0" borderId="5" xfId="0" applyNumberFormat="1" applyFont="1" applyBorder="1" applyAlignment="1">
      <alignment horizontal="center" vertical="center" wrapText="1"/>
    </xf>
    <xf numFmtId="0" fontId="1" fillId="0" borderId="5" xfId="0" applyFont="1" applyBorder="1" applyAlignment="1">
      <alignment horizontal="left" vertical="center" wrapText="1"/>
    </xf>
    <xf numFmtId="9" fontId="1" fillId="0" borderId="5" xfId="0" applyNumberFormat="1" applyFont="1" applyBorder="1" applyAlignment="1">
      <alignment horizontal="center" vertical="center" wrapText="1"/>
    </xf>
    <xf numFmtId="0" fontId="4" fillId="4" borderId="7" xfId="0" applyFont="1" applyFill="1" applyBorder="1" applyAlignment="1">
      <alignment horizontal="center" vertical="center"/>
    </xf>
    <xf numFmtId="0" fontId="1" fillId="5" borderId="0" xfId="0" applyFont="1" applyFill="1" applyAlignment="1">
      <alignment horizontal="center" vertical="center"/>
    </xf>
    <xf numFmtId="0" fontId="1" fillId="3" borderId="5" xfId="0" applyFont="1" applyFill="1" applyBorder="1"/>
    <xf numFmtId="0" fontId="9" fillId="10" borderId="9" xfId="0" applyFont="1" applyFill="1" applyBorder="1" applyAlignment="1">
      <alignment horizontal="right"/>
    </xf>
    <xf numFmtId="0" fontId="1" fillId="0" borderId="0" xfId="0" applyFont="1" applyAlignment="1">
      <alignment wrapText="1"/>
    </xf>
    <xf numFmtId="0" fontId="1" fillId="0" borderId="0" xfId="0" applyFont="1" applyAlignment="1">
      <alignment horizontal="left"/>
    </xf>
    <xf numFmtId="0" fontId="10" fillId="0" borderId="0" xfId="0" applyFont="1" applyAlignment="1">
      <alignment horizontal="left" vertical="center" wrapText="1"/>
    </xf>
    <xf numFmtId="0" fontId="9" fillId="4" borderId="6" xfId="0" applyFont="1" applyFill="1" applyBorder="1" applyAlignment="1">
      <alignment horizontal="left" vertical="center"/>
    </xf>
    <xf numFmtId="0" fontId="12" fillId="4"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7" xfId="0" applyFont="1" applyBorder="1" applyAlignment="1">
      <alignment vertical="center" wrapText="1"/>
    </xf>
    <xf numFmtId="0" fontId="1" fillId="0" borderId="7" xfId="0" applyFont="1" applyBorder="1" applyAlignment="1">
      <alignment vertical="center" wrapText="1"/>
    </xf>
    <xf numFmtId="0" fontId="9" fillId="0" borderId="5"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vertical="center" wrapText="1"/>
    </xf>
    <xf numFmtId="0" fontId="1" fillId="0" borderId="0" xfId="0" applyFont="1" applyAlignment="1">
      <alignment vertical="center" wrapText="1"/>
    </xf>
    <xf numFmtId="0" fontId="4" fillId="5" borderId="0" xfId="0" applyFont="1" applyFill="1" applyAlignment="1">
      <alignment horizontal="center" vertical="center"/>
    </xf>
    <xf numFmtId="0" fontId="4" fillId="0" borderId="0" xfId="0" applyFont="1" applyAlignment="1">
      <alignment vertical="center" wrapText="1"/>
    </xf>
    <xf numFmtId="0" fontId="9" fillId="4" borderId="11" xfId="0" applyFont="1" applyFill="1" applyBorder="1" applyAlignment="1">
      <alignment horizontal="left" vertical="center" wrapText="1"/>
    </xf>
    <xf numFmtId="0" fontId="9" fillId="0" borderId="8" xfId="0" applyFont="1" applyBorder="1" applyAlignment="1">
      <alignment horizontal="left" vertical="center" wrapText="1"/>
    </xf>
    <xf numFmtId="0" fontId="1" fillId="5" borderId="0" xfId="0" applyFont="1" applyFill="1" applyAlignment="1">
      <alignment horizontal="left" vertical="center" wrapText="1"/>
    </xf>
    <xf numFmtId="0" fontId="1" fillId="5" borderId="0" xfId="0" applyFont="1" applyFill="1" applyAlignment="1">
      <alignment vertical="center" wrapText="1"/>
    </xf>
    <xf numFmtId="0" fontId="9" fillId="0" borderId="5" xfId="0" applyFont="1" applyBorder="1" applyAlignment="1">
      <alignment horizontal="right" vertical="center"/>
    </xf>
    <xf numFmtId="0" fontId="1" fillId="0" borderId="0" xfId="0" applyFont="1" applyAlignment="1">
      <alignment horizontal="left" vertical="center"/>
    </xf>
    <xf numFmtId="0" fontId="9" fillId="4" borderId="5" xfId="0" applyFont="1" applyFill="1" applyBorder="1" applyAlignment="1">
      <alignment vertical="center"/>
    </xf>
    <xf numFmtId="0" fontId="9" fillId="4" borderId="5" xfId="0" applyFont="1" applyFill="1" applyBorder="1" applyAlignment="1">
      <alignment vertical="center" wrapText="1"/>
    </xf>
    <xf numFmtId="0" fontId="1" fillId="0" borderId="0" xfId="0" applyFont="1" applyAlignment="1">
      <alignment horizontal="left" vertical="center" wrapText="1"/>
    </xf>
    <xf numFmtId="0" fontId="12" fillId="0" borderId="5" xfId="0" applyFont="1" applyBorder="1" applyAlignment="1">
      <alignment horizontal="left" vertical="center" wrapText="1"/>
    </xf>
    <xf numFmtId="0" fontId="1" fillId="11" borderId="5" xfId="0" applyFont="1" applyFill="1" applyBorder="1" applyAlignment="1">
      <alignment horizontal="center" vertical="center" wrapText="1"/>
    </xf>
    <xf numFmtId="0" fontId="12" fillId="12" borderId="5" xfId="0" applyFont="1" applyFill="1" applyBorder="1" applyAlignment="1">
      <alignment horizontal="center" vertical="center" wrapText="1"/>
    </xf>
    <xf numFmtId="0" fontId="1" fillId="5" borderId="3" xfId="0" applyFont="1" applyFill="1" applyBorder="1" applyAlignment="1">
      <alignment vertical="center" wrapText="1"/>
    </xf>
    <xf numFmtId="0" fontId="12" fillId="0" borderId="0" xfId="0" applyFont="1" applyAlignment="1">
      <alignment vertical="center"/>
    </xf>
    <xf numFmtId="0" fontId="15" fillId="2" borderId="0" xfId="0" applyFont="1" applyFill="1" applyAlignment="1" applyProtection="1">
      <alignment vertical="center"/>
      <protection hidden="1"/>
    </xf>
    <xf numFmtId="0" fontId="15" fillId="0" borderId="0" xfId="0" applyFont="1" applyAlignment="1" applyProtection="1">
      <alignment vertical="top"/>
      <protection hidden="1"/>
    </xf>
    <xf numFmtId="0" fontId="1" fillId="0" borderId="15"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horizontal="justify" vertical="center" wrapText="1"/>
    </xf>
    <xf numFmtId="0" fontId="1" fillId="0" borderId="19" xfId="0" applyFont="1" applyBorder="1" applyAlignment="1">
      <alignment horizontal="center" vertical="center"/>
    </xf>
    <xf numFmtId="0" fontId="1" fillId="0" borderId="19" xfId="0" applyFont="1" applyBorder="1" applyAlignment="1">
      <alignment horizontal="justify" vertical="center" wrapText="1"/>
    </xf>
    <xf numFmtId="0" fontId="1" fillId="0" borderId="20" xfId="0" applyFont="1" applyBorder="1" applyAlignment="1">
      <alignment horizontal="justify" vertical="center" wrapText="1"/>
    </xf>
    <xf numFmtId="0" fontId="1" fillId="0" borderId="21" xfId="0" applyFont="1" applyBorder="1" applyAlignment="1">
      <alignment horizontal="justify" vertical="center" wrapText="1"/>
    </xf>
    <xf numFmtId="0" fontId="3" fillId="2" borderId="0" xfId="0" applyFont="1" applyFill="1" applyAlignment="1" applyProtection="1">
      <alignment vertical="top"/>
      <protection hidden="1"/>
    </xf>
    <xf numFmtId="0" fontId="18" fillId="4" borderId="5" xfId="0" applyFont="1" applyFill="1" applyBorder="1" applyAlignment="1">
      <alignment horizontal="center" vertical="center" wrapText="1"/>
    </xf>
    <xf numFmtId="0" fontId="20" fillId="0" borderId="0" xfId="0" applyFont="1" applyAlignment="1">
      <alignment vertical="center"/>
    </xf>
    <xf numFmtId="0" fontId="12" fillId="0" borderId="0" xfId="0" applyFont="1" applyAlignment="1">
      <alignment vertical="center" wrapText="1"/>
    </xf>
    <xf numFmtId="0" fontId="2" fillId="14" borderId="0" xfId="0" applyFont="1" applyFill="1" applyAlignment="1" applyProtection="1">
      <alignment horizontal="left" vertical="center"/>
      <protection hidden="1"/>
    </xf>
    <xf numFmtId="0" fontId="12" fillId="4" borderId="0" xfId="0" applyFont="1" applyFill="1" applyAlignment="1">
      <alignment vertical="center"/>
    </xf>
    <xf numFmtId="0" fontId="12" fillId="5" borderId="5" xfId="0" applyFont="1" applyFill="1" applyBorder="1" applyAlignment="1">
      <alignment vertical="center"/>
    </xf>
    <xf numFmtId="0" fontId="12" fillId="5" borderId="0" xfId="0" applyFont="1" applyFill="1" applyAlignment="1">
      <alignment vertical="center"/>
    </xf>
    <xf numFmtId="0" fontId="9" fillId="5" borderId="13" xfId="0" applyFont="1" applyFill="1" applyBorder="1" applyAlignment="1">
      <alignment vertical="center" wrapText="1"/>
    </xf>
    <xf numFmtId="0" fontId="12" fillId="4" borderId="5" xfId="0" applyFont="1" applyFill="1" applyBorder="1" applyAlignment="1">
      <alignment horizontal="center" vertical="center"/>
    </xf>
    <xf numFmtId="0" fontId="12" fillId="15" borderId="11" xfId="0" applyFont="1" applyFill="1" applyBorder="1" applyAlignment="1">
      <alignment horizontal="center" vertical="center"/>
    </xf>
    <xf numFmtId="0" fontId="12" fillId="15" borderId="4" xfId="0" applyFont="1" applyFill="1" applyBorder="1" applyAlignment="1">
      <alignment horizontal="center" vertical="center"/>
    </xf>
    <xf numFmtId="0" fontId="20" fillId="15" borderId="4" xfId="0" applyFont="1" applyFill="1" applyBorder="1" applyAlignment="1">
      <alignment horizontal="center" vertical="center"/>
    </xf>
    <xf numFmtId="0" fontId="12" fillId="15" borderId="3" xfId="0" applyFont="1" applyFill="1" applyBorder="1" applyAlignment="1">
      <alignment horizontal="center" vertical="center"/>
    </xf>
    <xf numFmtId="0" fontId="12" fillId="15" borderId="23" xfId="0" applyFont="1" applyFill="1" applyBorder="1" applyAlignment="1">
      <alignment horizontal="center" vertical="center"/>
    </xf>
    <xf numFmtId="0" fontId="20" fillId="15" borderId="23" xfId="0" applyFont="1" applyFill="1" applyBorder="1" applyAlignment="1">
      <alignment horizontal="center" vertical="center"/>
    </xf>
    <xf numFmtId="0" fontId="12" fillId="15" borderId="2" xfId="0" applyFont="1" applyFill="1" applyBorder="1" applyAlignment="1">
      <alignment horizontal="center" vertical="center"/>
    </xf>
    <xf numFmtId="0" fontId="12" fillId="0" borderId="0" xfId="0" applyFont="1"/>
    <xf numFmtId="0" fontId="12" fillId="0" borderId="7" xfId="0" applyFont="1" applyBorder="1" applyAlignment="1">
      <alignment horizontal="left" vertical="center" wrapText="1"/>
    </xf>
    <xf numFmtId="0" fontId="12" fillId="0" borderId="2" xfId="0" applyFont="1" applyBorder="1" applyAlignment="1">
      <alignment vertical="center" wrapText="1"/>
    </xf>
    <xf numFmtId="0" fontId="9" fillId="16" borderId="5" xfId="0" applyFont="1" applyFill="1" applyBorder="1" applyAlignment="1">
      <alignment horizontal="left" vertical="center" wrapText="1"/>
    </xf>
    <xf numFmtId="0" fontId="21" fillId="16" borderId="5" xfId="0" applyFont="1" applyFill="1" applyBorder="1" applyAlignment="1">
      <alignment horizontal="left" vertical="center" wrapText="1"/>
    </xf>
    <xf numFmtId="0" fontId="22" fillId="0" borderId="0" xfId="0" applyFont="1"/>
    <xf numFmtId="0" fontId="23" fillId="0" borderId="0" xfId="0" applyFont="1"/>
    <xf numFmtId="0" fontId="1" fillId="0" borderId="5" xfId="0" quotePrefix="1" applyFont="1" applyBorder="1" applyAlignment="1">
      <alignment horizontal="left" vertical="center" wrapText="1"/>
    </xf>
    <xf numFmtId="0" fontId="1" fillId="6" borderId="5" xfId="0" quotePrefix="1" applyFont="1" applyFill="1" applyBorder="1" applyAlignment="1">
      <alignment horizontal="left" vertical="center" wrapText="1"/>
    </xf>
    <xf numFmtId="0" fontId="4" fillId="4" borderId="5" xfId="0" quotePrefix="1" applyFont="1" applyFill="1" applyBorder="1" applyAlignment="1">
      <alignment horizontal="center" vertical="center" wrapText="1"/>
    </xf>
    <xf numFmtId="0" fontId="4" fillId="4" borderId="5" xfId="0" applyFont="1" applyFill="1" applyBorder="1" applyAlignment="1">
      <alignment horizontal="center" vertical="center" wrapText="1"/>
    </xf>
    <xf numFmtId="0" fontId="2" fillId="2" borderId="0" xfId="0" applyFont="1" applyFill="1" applyAlignment="1" applyProtection="1">
      <alignment horizontal="left" vertical="center"/>
      <protection hidden="1"/>
    </xf>
    <xf numFmtId="0" fontId="4" fillId="4" borderId="7" xfId="0" applyFont="1" applyFill="1" applyBorder="1" applyAlignment="1">
      <alignment horizontal="center" vertical="center" wrapText="1"/>
    </xf>
    <xf numFmtId="0" fontId="31" fillId="0" borderId="5" xfId="0" applyFont="1" applyBorder="1" applyAlignment="1">
      <alignment horizontal="center" vertical="center" wrapText="1"/>
    </xf>
    <xf numFmtId="0" fontId="33" fillId="0" borderId="5" xfId="0" applyFont="1" applyBorder="1" applyAlignment="1">
      <alignment horizontal="right" vertical="center" wrapText="1"/>
    </xf>
    <xf numFmtId="0" fontId="33" fillId="0" borderId="3" xfId="0" applyFont="1" applyBorder="1" applyAlignment="1">
      <alignment horizontal="right" vertical="center" wrapText="1"/>
    </xf>
    <xf numFmtId="0" fontId="34" fillId="0" borderId="5" xfId="0" applyFont="1" applyBorder="1" applyAlignment="1">
      <alignment horizontal="right" vertical="center"/>
    </xf>
    <xf numFmtId="0" fontId="32" fillId="0" borderId="7" xfId="0" applyFont="1" applyBorder="1" applyAlignment="1">
      <alignment vertical="center" wrapText="1"/>
    </xf>
    <xf numFmtId="0" fontId="33" fillId="0" borderId="2" xfId="0" applyFont="1" applyBorder="1" applyAlignment="1">
      <alignment horizontal="right" vertical="center" wrapText="1"/>
    </xf>
    <xf numFmtId="0" fontId="40" fillId="6" borderId="5" xfId="0" applyFont="1" applyFill="1" applyBorder="1" applyAlignment="1">
      <alignment vertical="center" wrapText="1"/>
    </xf>
    <xf numFmtId="0" fontId="32" fillId="0" borderId="5" xfId="0" applyNumberFormat="1" applyFont="1" applyBorder="1" applyAlignment="1">
      <alignment horizontal="center" vertical="center" wrapText="1"/>
    </xf>
    <xf numFmtId="0" fontId="41" fillId="0" borderId="0" xfId="0" applyFont="1" applyAlignment="1">
      <alignment horizontal="left" vertical="center"/>
    </xf>
    <xf numFmtId="0" fontId="41" fillId="0" borderId="0" xfId="3" applyFont="1" applyFill="1" applyAlignment="1" applyProtection="1">
      <alignment vertical="center"/>
    </xf>
    <xf numFmtId="0" fontId="41" fillId="0" borderId="0" xfId="0" applyFont="1" applyAlignment="1">
      <alignment vertical="center"/>
    </xf>
    <xf numFmtId="0" fontId="32" fillId="6" borderId="5" xfId="0" applyFont="1" applyFill="1" applyBorder="1" applyAlignment="1">
      <alignment vertical="center" wrapText="1"/>
    </xf>
    <xf numFmtId="4" fontId="1" fillId="0" borderId="5" xfId="0" applyNumberFormat="1" applyFont="1" applyFill="1" applyBorder="1" applyAlignment="1">
      <alignment horizontal="center" vertical="center" wrapText="1"/>
    </xf>
    <xf numFmtId="164" fontId="1" fillId="5" borderId="5" xfId="1" applyNumberFormat="1" applyFont="1" applyFill="1" applyBorder="1" applyAlignment="1">
      <alignment horizontal="center" vertical="center" wrapText="1"/>
    </xf>
    <xf numFmtId="164" fontId="1" fillId="0" borderId="5" xfId="2" applyNumberFormat="1" applyFont="1" applyBorder="1" applyAlignment="1">
      <alignment horizontal="center" vertical="center" wrapText="1"/>
    </xf>
    <xf numFmtId="164" fontId="1" fillId="0" borderId="5" xfId="0" applyNumberFormat="1" applyFont="1" applyFill="1" applyBorder="1" applyAlignment="1">
      <alignment horizontal="center" vertical="center" wrapText="1"/>
    </xf>
    <xf numFmtId="164" fontId="8" fillId="0" borderId="5" xfId="0" applyNumberFormat="1" applyFont="1" applyBorder="1" applyAlignment="1">
      <alignment horizontal="center" vertical="center" wrapText="1"/>
    </xf>
    <xf numFmtId="164" fontId="1" fillId="6" borderId="5" xfId="1"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32" fillId="6" borderId="5" xfId="1" applyNumberFormat="1" applyFont="1" applyFill="1" applyBorder="1" applyAlignment="1">
      <alignment horizontal="center" vertical="center" wrapText="1"/>
    </xf>
    <xf numFmtId="164" fontId="1" fillId="7" borderId="5" xfId="1" applyNumberFormat="1" applyFont="1" applyFill="1" applyBorder="1" applyAlignment="1">
      <alignment horizontal="center" vertical="center" wrapText="1"/>
    </xf>
    <xf numFmtId="164" fontId="1" fillId="0" borderId="5" xfId="2" applyNumberFormat="1" applyFont="1" applyBorder="1" applyAlignment="1">
      <alignment horizontal="center" vertical="center"/>
    </xf>
    <xf numFmtId="164" fontId="1" fillId="0" borderId="5" xfId="2" applyNumberFormat="1" applyFont="1" applyBorder="1" applyAlignment="1">
      <alignment vertical="center"/>
    </xf>
    <xf numFmtId="165" fontId="6" fillId="6" borderId="5" xfId="0" applyNumberFormat="1" applyFont="1" applyFill="1" applyBorder="1" applyAlignment="1">
      <alignment vertical="center" wrapText="1"/>
    </xf>
    <xf numFmtId="165" fontId="1" fillId="3" borderId="5" xfId="0" applyNumberFormat="1" applyFont="1" applyFill="1" applyBorder="1" applyAlignment="1">
      <alignment horizontal="center" vertical="center" wrapText="1"/>
    </xf>
    <xf numFmtId="165" fontId="8" fillId="0" borderId="5" xfId="0" applyNumberFormat="1" applyFont="1" applyBorder="1" applyAlignment="1">
      <alignment horizontal="center" vertical="center" wrapText="1"/>
    </xf>
    <xf numFmtId="165" fontId="8" fillId="0" borderId="6" xfId="0" applyNumberFormat="1" applyFont="1" applyBorder="1" applyAlignment="1">
      <alignment horizontal="center" vertical="center" wrapText="1"/>
    </xf>
    <xf numFmtId="7" fontId="9" fillId="10" borderId="10" xfId="0" applyNumberFormat="1" applyFont="1" applyFill="1" applyBorder="1"/>
    <xf numFmtId="164" fontId="32" fillId="5" borderId="5" xfId="0" applyNumberFormat="1" applyFont="1" applyFill="1" applyBorder="1" applyAlignment="1">
      <alignment horizontal="center" vertical="center" wrapText="1"/>
    </xf>
    <xf numFmtId="164" fontId="1" fillId="5" borderId="5"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4" fontId="1" fillId="0" borderId="0" xfId="0" applyNumberFormat="1" applyFont="1" applyAlignment="1">
      <alignment wrapText="1"/>
    </xf>
    <xf numFmtId="164" fontId="1" fillId="0" borderId="0" xfId="0" applyNumberFormat="1" applyFont="1"/>
    <xf numFmtId="164" fontId="4" fillId="0" borderId="5" xfId="0" applyNumberFormat="1" applyFont="1" applyBorder="1" applyAlignment="1">
      <alignment horizontal="center" vertical="center" wrapText="1"/>
    </xf>
    <xf numFmtId="164" fontId="1" fillId="5" borderId="3" xfId="0" applyNumberFormat="1" applyFont="1" applyFill="1" applyBorder="1" applyAlignment="1">
      <alignment horizontal="center" vertical="center"/>
    </xf>
    <xf numFmtId="0" fontId="48" fillId="0" borderId="22" xfId="0" applyFont="1" applyBorder="1" applyAlignment="1">
      <alignment vertical="center" wrapText="1"/>
    </xf>
    <xf numFmtId="0" fontId="48" fillId="4" borderId="22" xfId="0" applyFont="1" applyFill="1" applyBorder="1" applyAlignment="1">
      <alignment vertical="center" wrapText="1"/>
    </xf>
    <xf numFmtId="0" fontId="48" fillId="4" borderId="5" xfId="0" applyFont="1" applyFill="1" applyBorder="1" applyAlignment="1">
      <alignment vertical="center" wrapText="1"/>
    </xf>
    <xf numFmtId="0" fontId="7" fillId="2" borderId="0" xfId="0" applyFont="1" applyFill="1" applyAlignment="1" applyProtection="1">
      <alignment vertical="center"/>
      <protection hidden="1"/>
    </xf>
    <xf numFmtId="0" fontId="2" fillId="2" borderId="0" xfId="0" applyFont="1" applyFill="1" applyAlignment="1" applyProtection="1">
      <alignment vertical="center"/>
      <protection hidden="1"/>
    </xf>
    <xf numFmtId="0" fontId="32" fillId="0" borderId="15" xfId="0" applyFont="1" applyBorder="1" applyAlignment="1">
      <alignment vertical="center" wrapText="1"/>
    </xf>
    <xf numFmtId="0" fontId="32" fillId="0" borderId="19" xfId="0" applyFont="1" applyBorder="1" applyAlignment="1">
      <alignment vertical="center" wrapText="1"/>
    </xf>
    <xf numFmtId="0" fontId="32" fillId="0" borderId="20" xfId="0" applyFont="1" applyBorder="1" applyAlignment="1">
      <alignment vertical="center" wrapText="1"/>
    </xf>
    <xf numFmtId="0" fontId="51" fillId="0" borderId="15" xfId="0" applyFont="1" applyBorder="1" applyAlignment="1">
      <alignment vertical="center" wrapText="1"/>
    </xf>
    <xf numFmtId="0" fontId="32" fillId="0" borderId="21" xfId="0" applyFont="1" applyBorder="1" applyAlignment="1">
      <alignment vertical="center" wrapText="1"/>
    </xf>
    <xf numFmtId="0" fontId="12" fillId="0" borderId="11"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0" xfId="0" applyFont="1" applyBorder="1" applyAlignment="1">
      <alignment vertical="center"/>
    </xf>
    <xf numFmtId="0" fontId="12" fillId="0" borderId="14" xfId="0" applyFont="1" applyBorder="1" applyAlignment="1">
      <alignment vertical="center"/>
    </xf>
    <xf numFmtId="0" fontId="12" fillId="0" borderId="17" xfId="0" applyFont="1" applyBorder="1" applyAlignment="1">
      <alignment vertical="center"/>
    </xf>
    <xf numFmtId="0" fontId="32" fillId="0" borderId="15" xfId="0" applyFont="1" applyBorder="1" applyAlignment="1">
      <alignment horizontal="justify" vertical="center" wrapText="1"/>
    </xf>
    <xf numFmtId="164" fontId="4" fillId="20" borderId="5" xfId="0" applyNumberFormat="1" applyFont="1" applyFill="1" applyBorder="1" applyAlignment="1">
      <alignment horizontal="center" vertical="center" wrapText="1"/>
    </xf>
    <xf numFmtId="0" fontId="52" fillId="0" borderId="0" xfId="0" applyFont="1"/>
    <xf numFmtId="0" fontId="23" fillId="17" borderId="0" xfId="0" applyFont="1" applyFill="1"/>
    <xf numFmtId="0" fontId="12" fillId="17" borderId="0" xfId="0" applyFont="1" applyFill="1"/>
    <xf numFmtId="0" fontId="5" fillId="2" borderId="0" xfId="0" applyFont="1" applyFill="1" applyAlignment="1" applyProtection="1">
      <alignment horizontal="left" vertical="center"/>
      <protection hidden="1"/>
    </xf>
    <xf numFmtId="0" fontId="39" fillId="17" borderId="0" xfId="0" applyFont="1" applyFill="1" applyAlignment="1">
      <alignment horizontal="left" wrapText="1"/>
    </xf>
    <xf numFmtId="0" fontId="53" fillId="17" borderId="0" xfId="0" applyFont="1" applyFill="1" applyAlignment="1">
      <alignment horizontal="left" wrapText="1"/>
    </xf>
    <xf numFmtId="0" fontId="4" fillId="5" borderId="7"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5" xfId="0" applyFont="1" applyFill="1" applyBorder="1" applyAlignment="1">
      <alignment horizontal="left" vertical="center" wrapText="1"/>
    </xf>
    <xf numFmtId="0" fontId="12" fillId="4" borderId="5" xfId="0" applyFont="1" applyFill="1" applyBorder="1" applyAlignment="1">
      <alignment horizontal="left" vertical="center" wrapText="1"/>
    </xf>
    <xf numFmtId="14" fontId="4" fillId="4" borderId="5" xfId="0" applyNumberFormat="1"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4" borderId="13" xfId="0" applyFont="1" applyFill="1" applyBorder="1" applyAlignment="1">
      <alignment horizontal="left" vertical="center" wrapText="1"/>
    </xf>
    <xf numFmtId="14" fontId="4" fillId="4" borderId="6" xfId="0" applyNumberFormat="1"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2" fillId="2" borderId="0" xfId="0" applyFont="1" applyFill="1" applyAlignment="1" applyProtection="1">
      <alignment horizontal="center" vertical="center"/>
      <protection hidden="1"/>
    </xf>
    <xf numFmtId="0" fontId="9" fillId="13" borderId="7" xfId="0" applyFont="1" applyFill="1" applyBorder="1" applyAlignment="1">
      <alignment horizontal="center" vertical="center"/>
    </xf>
    <xf numFmtId="0" fontId="9" fillId="13" borderId="3" xfId="0" applyFont="1" applyFill="1" applyBorder="1" applyAlignment="1">
      <alignment horizontal="center" vertical="center"/>
    </xf>
    <xf numFmtId="0" fontId="9" fillId="13" borderId="2"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2"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9" fillId="0" borderId="6" xfId="0" applyFont="1" applyBorder="1" applyAlignment="1">
      <alignment horizontal="left" vertical="center" wrapText="1"/>
    </xf>
    <xf numFmtId="0" fontId="9" fillId="0" borderId="13" xfId="0" applyFont="1" applyBorder="1" applyAlignment="1">
      <alignment horizontal="left" vertical="center" wrapText="1"/>
    </xf>
    <xf numFmtId="0" fontId="12" fillId="0" borderId="6" xfId="0" applyFont="1" applyBorder="1" applyAlignment="1">
      <alignment horizontal="left" vertical="center" wrapText="1"/>
    </xf>
    <xf numFmtId="0" fontId="12" fillId="0" borderId="13" xfId="0" applyFont="1" applyBorder="1" applyAlignment="1">
      <alignment horizontal="left" vertical="center" wrapText="1"/>
    </xf>
    <xf numFmtId="14" fontId="4" fillId="0" borderId="6"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50" fillId="4" borderId="7"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2"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17" fillId="4" borderId="7" xfId="0" applyFont="1" applyFill="1" applyBorder="1" applyAlignment="1">
      <alignment horizontal="left" vertical="center" wrapText="1"/>
    </xf>
    <xf numFmtId="0" fontId="9" fillId="13" borderId="7" xfId="0" applyFont="1" applyFill="1" applyBorder="1" applyAlignment="1">
      <alignment horizontal="left" vertical="center"/>
    </xf>
    <xf numFmtId="0" fontId="9" fillId="13" borderId="3" xfId="0" applyFont="1" applyFill="1" applyBorder="1" applyAlignment="1">
      <alignment horizontal="left" vertical="center"/>
    </xf>
    <xf numFmtId="0" fontId="34" fillId="19" borderId="16" xfId="0" applyFont="1" applyFill="1" applyBorder="1" applyAlignment="1">
      <alignment horizontal="center" vertical="center" wrapText="1"/>
    </xf>
    <xf numFmtId="0" fontId="34" fillId="19" borderId="17" xfId="0" applyFont="1" applyFill="1" applyBorder="1" applyAlignment="1">
      <alignment horizontal="center" vertical="center" wrapText="1"/>
    </xf>
    <xf numFmtId="0" fontId="34" fillId="19" borderId="18" xfId="0" applyFont="1" applyFill="1" applyBorder="1" applyAlignment="1">
      <alignment horizontal="center" vertical="center" wrapText="1"/>
    </xf>
    <xf numFmtId="0" fontId="1" fillId="11" borderId="5" xfId="0" applyFont="1" applyFill="1" applyBorder="1" applyAlignment="1">
      <alignment horizontal="center" vertical="center"/>
    </xf>
    <xf numFmtId="0" fontId="1" fillId="11" borderId="3" xfId="0" applyFont="1" applyFill="1" applyBorder="1" applyAlignment="1">
      <alignment horizontal="center" vertical="center"/>
    </xf>
    <xf numFmtId="0" fontId="1" fillId="11" borderId="2" xfId="0" applyFont="1" applyFill="1" applyBorder="1" applyAlignment="1">
      <alignment horizontal="center" vertical="center"/>
    </xf>
    <xf numFmtId="0" fontId="2" fillId="2" borderId="0" xfId="0" applyFont="1" applyFill="1" applyAlignment="1" applyProtection="1">
      <alignment horizontal="left" vertical="center"/>
      <protection hidden="1"/>
    </xf>
    <xf numFmtId="0" fontId="4" fillId="11" borderId="5" xfId="0" applyFont="1" applyFill="1" applyBorder="1" applyAlignment="1">
      <alignment horizontal="center" vertical="center"/>
    </xf>
    <xf numFmtId="0" fontId="14" fillId="0" borderId="14" xfId="0" applyFont="1" applyBorder="1" applyAlignment="1">
      <alignment horizontal="left" vertical="center" wrapText="1"/>
    </xf>
    <xf numFmtId="0" fontId="14" fillId="0" borderId="0" xfId="0" applyFont="1" applyAlignment="1">
      <alignment horizontal="left" vertical="center" wrapText="1"/>
    </xf>
    <xf numFmtId="9" fontId="1"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9" fontId="36" fillId="0" borderId="5" xfId="0" applyNumberFormat="1" applyFont="1" applyFill="1" applyBorder="1" applyAlignment="1">
      <alignment horizontal="center" vertical="center" wrapText="1"/>
    </xf>
    <xf numFmtId="0" fontId="36" fillId="0" borderId="5" xfId="0" applyFont="1" applyFill="1" applyBorder="1" applyAlignment="1">
      <alignment horizontal="center" vertical="center" wrapText="1"/>
    </xf>
    <xf numFmtId="0" fontId="35" fillId="0" borderId="7"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9" fillId="4" borderId="6" xfId="0" applyFont="1" applyFill="1" applyBorder="1" applyAlignment="1">
      <alignment horizontal="left" vertical="center"/>
    </xf>
    <xf numFmtId="0" fontId="9" fillId="4" borderId="8" xfId="0" applyFont="1" applyFill="1" applyBorder="1" applyAlignment="1">
      <alignment horizontal="left" vertical="center"/>
    </xf>
    <xf numFmtId="0" fontId="11" fillId="4" borderId="11"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5" fillId="18" borderId="7" xfId="0" applyFont="1" applyFill="1" applyBorder="1" applyAlignment="1">
      <alignment horizontal="left" vertical="center" wrapText="1"/>
    </xf>
    <xf numFmtId="0" fontId="45" fillId="18" borderId="3" xfId="0" applyFont="1" applyFill="1" applyBorder="1" applyAlignment="1">
      <alignment horizontal="left" vertical="center" wrapText="1"/>
    </xf>
    <xf numFmtId="0" fontId="45" fillId="18" borderId="2" xfId="0" applyFont="1" applyFill="1" applyBorder="1" applyAlignment="1">
      <alignment horizontal="left" vertical="center" wrapText="1"/>
    </xf>
    <xf numFmtId="0" fontId="7" fillId="2" borderId="0" xfId="0" applyFont="1" applyFill="1" applyAlignment="1" applyProtection="1">
      <alignment horizontal="left" vertical="center"/>
      <protection hidden="1"/>
    </xf>
    <xf numFmtId="0" fontId="3" fillId="2" borderId="0" xfId="0" applyFont="1" applyFill="1" applyAlignment="1" applyProtection="1">
      <alignment horizontal="left" vertical="center"/>
      <protection hidden="1"/>
    </xf>
    <xf numFmtId="0" fontId="4" fillId="4" borderId="2" xfId="0" applyFont="1" applyFill="1" applyBorder="1" applyAlignment="1">
      <alignment horizontal="center" vertical="center" wrapText="1"/>
    </xf>
    <xf numFmtId="0" fontId="47" fillId="17" borderId="1" xfId="0" applyFont="1" applyFill="1" applyBorder="1" applyAlignment="1">
      <alignment horizontal="left" vertical="center" wrapText="1"/>
    </xf>
    <xf numFmtId="0" fontId="4" fillId="4" borderId="8" xfId="0" applyFont="1" applyFill="1" applyBorder="1" applyAlignment="1">
      <alignment horizontal="center" vertical="center" wrapText="1"/>
    </xf>
    <xf numFmtId="49" fontId="4" fillId="4" borderId="5" xfId="3" applyNumberFormat="1" applyFont="1" applyFill="1" applyBorder="1" applyAlignment="1" applyProtection="1">
      <alignment horizontal="center" vertical="center" wrapText="1"/>
    </xf>
  </cellXfs>
  <cellStyles count="4">
    <cellStyle name="Κανονικό" xfId="0" builtinId="0"/>
    <cellStyle name="Κόμμα" xfId="1" builtinId="3"/>
    <cellStyle name="Νομισματική μονάδα" xfId="2" builtinId="4"/>
    <cellStyle name="Υπερ-σύνδεση" xfId="3" builtinId="8"/>
  </cellStyles>
  <dxfs count="0"/>
  <tableStyles count="0" defaultTableStyle="TableStyleMedium9" defaultPivotStyle="PivotStyleLight16"/>
  <colors>
    <mruColors>
      <color rgb="FFCCECFF"/>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716280</xdr:colOff>
      <xdr:row>21</xdr:row>
      <xdr:rowOff>60960</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4840" y="5253990"/>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18</xdr:row>
      <xdr:rowOff>60960</xdr:rowOff>
    </xdr:from>
    <xdr:to>
      <xdr:col>3</xdr:col>
      <xdr:colOff>2331720</xdr:colOff>
      <xdr:row>21</xdr:row>
      <xdr:rowOff>68580</xdr:rowOff>
    </xdr:to>
    <xdr:pic>
      <xdr:nvPicPr>
        <xdr:cNvPr id="5"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3080" y="5314950"/>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60</xdr:row>
      <xdr:rowOff>0</xdr:rowOff>
    </xdr:from>
    <xdr:to>
      <xdr:col>2</xdr:col>
      <xdr:colOff>1059180</xdr:colOff>
      <xdr:row>63</xdr:row>
      <xdr:rowOff>55880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81025" y="33985200"/>
          <a:ext cx="1059180" cy="541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1158240</xdr:colOff>
      <xdr:row>60</xdr:row>
      <xdr:rowOff>60960</xdr:rowOff>
    </xdr:from>
    <xdr:to>
      <xdr:col>3</xdr:col>
      <xdr:colOff>1878330</xdr:colOff>
      <xdr:row>63</xdr:row>
      <xdr:rowOff>63500</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39265" y="34046160"/>
          <a:ext cx="2444115" cy="488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49</xdr:row>
      <xdr:rowOff>0</xdr:rowOff>
    </xdr:from>
    <xdr:to>
      <xdr:col>5</xdr:col>
      <xdr:colOff>97155</xdr:colOff>
      <xdr:row>49</xdr:row>
      <xdr:rowOff>546735</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0411354" y="31300208"/>
          <a:ext cx="1049655"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196215</xdr:colOff>
      <xdr:row>49</xdr:row>
      <xdr:rowOff>60960</xdr:rowOff>
    </xdr:from>
    <xdr:to>
      <xdr:col>6</xdr:col>
      <xdr:colOff>2099416</xdr:colOff>
      <xdr:row>49</xdr:row>
      <xdr:rowOff>554355</xdr:rowOff>
    </xdr:to>
    <xdr:pic>
      <xdr:nvPicPr>
        <xdr:cNvPr id="5" name="Εικόνα 3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044" t="17461" r="3493" b="20576"/>
        <a:stretch>
          <a:fillRect/>
        </a:stretch>
      </xdr:blipFill>
      <xdr:spPr>
        <a:xfrm>
          <a:off x="11560069" y="31361168"/>
          <a:ext cx="2868930"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476885</xdr:colOff>
      <xdr:row>5</xdr:row>
      <xdr:rowOff>44450</xdr:rowOff>
    </xdr:from>
    <xdr:to>
      <xdr:col>9</xdr:col>
      <xdr:colOff>24765</xdr:colOff>
      <xdr:row>212</xdr:row>
      <xdr:rowOff>88265</xdr:rowOff>
    </xdr:to>
    <xdr:sp macro="" textlink="">
      <xdr:nvSpPr>
        <xdr:cNvPr id="2" name="sxolia_anadoxou"/>
        <xdr:cNvSpPr txBox="1">
          <a:spLocks noChangeArrowheads="1"/>
        </xdr:cNvSpPr>
      </xdr:nvSpPr>
      <xdr:spPr>
        <a:xfrm>
          <a:off x="467360" y="1616075"/>
          <a:ext cx="4977130" cy="29618940"/>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Συνέχιση Δράσης Κέντρου Κοινότητας Δήμου </a:t>
          </a:r>
          <a:r>
            <a:rPr lang="el-GR" sz="1100" b="1">
              <a:solidFill>
                <a:srgbClr val="00B050"/>
              </a:solidFill>
              <a:effectLst/>
              <a:latin typeface="+mn-lt"/>
              <a:ea typeface="+mn-ea"/>
              <a:cs typeface="+mn-cs"/>
            </a:rPr>
            <a:t>…….(ΣΥΜΠΛΗΡΩΣΗ ΤΟΥ ΔΗΜΟΥ ΣΑΣ) </a:t>
          </a:r>
          <a:r>
            <a:rPr lang="el-GR" sz="1100">
              <a:effectLst/>
              <a:latin typeface="+mn-lt"/>
              <a:ea typeface="+mn-ea"/>
              <a:cs typeface="+mn-cs"/>
            </a:rPr>
            <a:t>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γίνεται σύμφωνα με τα οριζόμενα: α) στον Ν. 4368 (ΦΕΚ Α΄21 /21.02.2016) όπως ισχύει σήμερα, β) στην  ΚΥΑ 49744/2023 (ΦΕΚ 3222/Β/19.05.2023), γ) στο άρθρο 101 του Ν.5041/2023 (ΦΕΚ Α’ 87) και δ) στον Οδηγό Εφαρμογής και Λειτουργίας Κέντρων Κοινότητας (ΕΥΣΕΚΤ, Μάϊος, 2023).</a:t>
          </a:r>
        </a:p>
        <a:p>
          <a:r>
            <a:rPr lang="el-GR" sz="1100">
              <a:effectLst/>
              <a:latin typeface="+mn-lt"/>
              <a:ea typeface="+mn-ea"/>
              <a:cs typeface="+mn-cs"/>
            </a:rPr>
            <a:t>Στο πλαίσιο αυτό η λειτουργία του Κέντρου Κοινότητας περιλαμβάνει τα εξής: </a:t>
          </a:r>
        </a:p>
        <a:p>
          <a:r>
            <a:rPr lang="el-GR" sz="1100">
              <a:effectLst/>
              <a:latin typeface="+mn-lt"/>
              <a:ea typeface="+mn-ea"/>
              <a:cs typeface="+mn-cs"/>
            </a:rPr>
            <a:t>1.Υποδοχή – Ενημέρωση – Υποστήριξη των πολιτών</a:t>
          </a:r>
        </a:p>
        <a:p>
          <a:r>
            <a:rPr lang="el-GR" sz="1100">
              <a:effectLst/>
              <a:latin typeface="+mn-lt"/>
              <a:ea typeface="+mn-ea"/>
              <a:cs typeface="+mn-cs"/>
            </a:rPr>
            <a:t>α) Πληροφόρηση ή/και παραπομπή των πολιτών σχετικά με τα προγράμματα πρόνοιας και κοινωνικής ένταξης που υλοποιούνται σε τοπικό, περιφερειακό ή εθνικό επίπεδο</a:t>
          </a:r>
        </a:p>
        <a:p>
          <a:r>
            <a:rPr lang="el-GR" sz="1100">
              <a:effectLst/>
              <a:latin typeface="+mn-lt"/>
              <a:ea typeface="+mn-ea"/>
              <a:cs typeface="+mn-cs"/>
            </a:rPr>
            <a:t>β) Υποστήριξη στη διαδικασία ένταξης των πολιτών στα ανωτέρω προγράμματα.</a:t>
          </a:r>
        </a:p>
        <a:p>
          <a:r>
            <a:rPr lang="el-GR" sz="1100">
              <a:effectLst/>
              <a:latin typeface="+mn-lt"/>
              <a:ea typeface="+mn-ea"/>
              <a:cs typeface="+mn-cs"/>
            </a:rPr>
            <a:t>2.Συνεργασία με Υπηρεσίες και Δομές</a:t>
          </a:r>
        </a:p>
        <a:p>
          <a:r>
            <a:rPr lang="el-GR" sz="1100">
              <a:effectLst/>
              <a:latin typeface="+mn-lt"/>
              <a:ea typeface="+mn-ea"/>
              <a:cs typeface="+mn-cs"/>
            </a:rPr>
            <a:t>α) Συνεργασία και παραπομπή αιτημάτων σε δομές και υπηρεσίες που παρέχονται στα γεωγραφικά όρια της περιοχής λειτουργίας </a:t>
          </a:r>
        </a:p>
        <a:p>
          <a:r>
            <a:rPr lang="el-GR" sz="1100">
              <a:effectLst/>
              <a:latin typeface="+mn-lt"/>
              <a:ea typeface="+mn-ea"/>
              <a:cs typeface="+mn-cs"/>
            </a:rPr>
            <a:t>β) Συνεργασία και παραπομπή αιτημάτων: α) σε υπηρεσίες απασχόλησης (π.χ. Δ.Υ.ΠΑ.) για την ένταξη των ωφελούμενων σε προγράμματα κατάρτισης, δράσεις απασχόλησης, επιμορφωτικά σεμινάρια β) σε φορείς</a:t>
          </a:r>
        </a:p>
        <a:p>
          <a:r>
            <a:rPr lang="el-GR" sz="1100">
              <a:effectLst/>
              <a:latin typeface="+mn-lt"/>
              <a:ea typeface="+mn-ea"/>
              <a:cs typeface="+mn-cs"/>
            </a:rPr>
            <a:t>αρμόδιους για την εφαρμογή προγραμμάτων της Γενικής Γραμματείας Επαγγελματικής Εκπαίδευσης, Κατάρτισης,</a:t>
          </a:r>
        </a:p>
        <a:p>
          <a:r>
            <a:rPr lang="el-GR" sz="1100">
              <a:effectLst/>
              <a:latin typeface="+mn-lt"/>
              <a:ea typeface="+mn-ea"/>
              <a:cs typeface="+mn-cs"/>
            </a:rPr>
            <a:t>Δια Βίου Μάθησης και Νεολαίας.</a:t>
          </a:r>
        </a:p>
        <a:p>
          <a:r>
            <a:rPr lang="el-GR" sz="1100">
              <a:effectLst/>
              <a:latin typeface="+mn-lt"/>
              <a:ea typeface="+mn-ea"/>
              <a:cs typeface="+mn-cs"/>
            </a:rPr>
            <a:t>γ) Συνεργασία με την τοπική αγορά εργασίας προς ένταξη των ανέργων</a:t>
          </a:r>
        </a:p>
        <a:p>
          <a:r>
            <a:rPr lang="el-GR" sz="1100">
              <a:effectLst/>
              <a:latin typeface="+mn-lt"/>
              <a:ea typeface="+mn-ea"/>
              <a:cs typeface="+mn-cs"/>
            </a:rPr>
            <a:t>3.Παροχή Υπηρεσιών που θα αποσκοπούν στη βελτίωση του βιοτικού επιπέδου και θα διασφαλίζουν την κοινωνική ένταξη των ωφελούμενων.</a:t>
          </a:r>
        </a:p>
        <a:p>
          <a:r>
            <a:rPr lang="el-GR" sz="1100">
              <a:effectLst/>
              <a:latin typeface="+mn-lt"/>
              <a:ea typeface="+mn-ea"/>
              <a:cs typeface="+mn-cs"/>
            </a:rPr>
            <a:t> </a:t>
          </a:r>
        </a:p>
        <a:p>
          <a:r>
            <a:rPr lang="el-GR" sz="1100">
              <a:effectLst/>
              <a:latin typeface="+mn-lt"/>
              <a:ea typeface="+mn-ea"/>
              <a:cs typeface="+mn-cs"/>
            </a:rPr>
            <a:t>Ο Δικαιούχος στο πλαίσιο της Συνέχισης της Δράσης Κέντρο Κοινότητας Δήμου</a:t>
          </a:r>
          <a:r>
            <a:rPr lang="el-GR" sz="1100" b="1">
              <a:solidFill>
                <a:srgbClr val="00B050"/>
              </a:solidFill>
              <a:effectLst/>
              <a:latin typeface="+mn-lt"/>
              <a:ea typeface="+mn-ea"/>
              <a:cs typeface="+mn-cs"/>
            </a:rPr>
            <a:t>…….(ΣΥΜΠΛΗΡΩΣΗ ΤΟΥ ΔΗΜΟΥ) </a:t>
          </a:r>
          <a:r>
            <a:rPr lang="el-GR" sz="1100">
              <a:effectLst/>
              <a:latin typeface="+mn-lt"/>
              <a:ea typeface="+mn-ea"/>
              <a:cs typeface="+mn-cs"/>
            </a:rPr>
            <a:t>δεσμεύεται για τη λειτουργία της υφιστάμενης υποδομής καθ΄ όλη τη διάρκεια του έτους, επί οκταώρου βάσεως πέντε ημέρες την εβδομάδα (Δευτέρα έως Παρασκευή), καλύπτοντας τις σχετικές απαιτήσεις του θεσμικού πλαισίου (προσβασιμότητα ατόμων με αναπηρία, Χώρος υποδοχής και αναμονής κοινού και διεκπεραίωσης διοικητικών υποθέσεων, Γραφείο ατομικών συνεντεύξεων και συμβουλευτικών δράσεων, Χώρους Υγιεινής για την εξυπηρέτηση του προσωπικού και του κοινού. κτλ.). Για τη λειτουργία της Πράξης και σύμφωνα με το  άρθρο 101 του Ν.5041/2023 (ΦΕΚ Α’ 87) συνεχίζουν την απασχόλησή τους </a:t>
          </a:r>
          <a:r>
            <a:rPr lang="el-GR" sz="1100" b="1">
              <a:solidFill>
                <a:srgbClr val="00B050"/>
              </a:solidFill>
              <a:effectLst/>
              <a:latin typeface="+mn-lt"/>
              <a:ea typeface="+mn-ea"/>
              <a:cs typeface="+mn-cs"/>
            </a:rPr>
            <a:t>…………………..(….) (ΣΥΜΠΛΗΡΩΣΗ ΑΡΙΘΜΟΥ ΟΛΟΓΡΑΦΩΣ ΚΑΙ ΑΡΙΘΜΗΤΙΚΟΣ ΤΩΝ ΥΦΙΣΤΑΜΕΝΩΝ ΣΤΕΛΕΧΩΝ ΤΟΥ ΚΚ)</a:t>
          </a:r>
          <a:r>
            <a:rPr lang="el-GR" sz="1100">
              <a:effectLst/>
              <a:latin typeface="+mn-lt"/>
              <a:ea typeface="+mn-ea"/>
              <a:cs typeface="+mn-cs"/>
            </a:rPr>
            <a:t> στελέχη του Κέντρου Κοινότητας όπως είχαν προσληφθεί μέσα από διαδικασία πρόσκλησης ΙΔΟΧ [Άρθρο 74 του Ν. 4430 /2016 (ΦΕΚ 205/Α)].</a:t>
          </a: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200" b="1" baseline="0">
              <a:solidFill>
                <a:srgbClr val="00B050"/>
              </a:solidFill>
              <a:latin typeface="Tahoma" panose="020B0604030504040204" pitchFamily="34" charset="0"/>
              <a:ea typeface="Tahoma" panose="020B0604030504040204" pitchFamily="34" charset="0"/>
              <a:cs typeface="Tahoma" panose="020B0604030504040204" pitchFamily="34" charset="0"/>
            </a:rPr>
            <a:t>++++++++</a:t>
          </a:r>
        </a:p>
        <a:p>
          <a:pPr marL="0" indent="0">
            <a:buFontTx/>
            <a:buNone/>
          </a:pPr>
          <a:r>
            <a:rPr lang="el-GR" sz="1600" b="1" i="0" u="none" strike="noStrike" baseline="0">
              <a:solidFill>
                <a:srgbClr val="00B050"/>
              </a:solidFill>
              <a:latin typeface="+mn-lt"/>
              <a:ea typeface="+mn-ea"/>
              <a:cs typeface="+mn-cs"/>
            </a:rPr>
            <a:t>ΣΥΜΠΛΗΡΩΣΗ ΑΠΟ ΔΗΜΟ</a:t>
          </a:r>
        </a:p>
        <a:p>
          <a:r>
            <a:rPr lang="el-GR" sz="1600" b="1" i="0" u="none" strike="noStrike" baseline="0">
              <a:solidFill>
                <a:srgbClr val="00B050"/>
              </a:solidFill>
              <a:latin typeface="+mn-lt"/>
              <a:ea typeface="+mn-ea"/>
              <a:cs typeface="+mn-cs"/>
            </a:rPr>
            <a:t>Περιγραφή/παροχή στοιχείων και δεδομένων σχετικά με τους λόγους που καθιστούν αναγκαία την λειτουργία ή/και συνέχιση της λειτουργίας του Κέντρου Κοινότητας, αναφέροντας: </a:t>
          </a:r>
        </a:p>
        <a:p>
          <a:r>
            <a:rPr lang="el-GR" sz="1600" b="1" i="0" u="none" strike="noStrike" baseline="0">
              <a:solidFill>
                <a:srgbClr val="00B050"/>
              </a:solidFill>
              <a:latin typeface="+mn-lt"/>
              <a:ea typeface="+mn-ea"/>
              <a:cs typeface="+mn-cs"/>
            </a:rPr>
            <a:t>-την υφιστάμενη κατάσταση στον Δήμο σχετικά με την οργάνωση και στελέχωση της Διεύθυνσης Κοινωνικής Προστασίας / Κοινωνικής Υπηρεσίας, </a:t>
          </a:r>
        </a:p>
        <a:p>
          <a:r>
            <a:rPr lang="el-GR" sz="1600" b="1" i="0" u="none" strike="noStrike" baseline="0">
              <a:solidFill>
                <a:srgbClr val="00B050"/>
              </a:solidFill>
              <a:latin typeface="+mn-lt"/>
              <a:ea typeface="+mn-ea"/>
              <a:cs typeface="+mn-cs"/>
            </a:rPr>
            <a:t>-τα ειδικά χαρακτηριστικά και τις ανάγκες των ωφελούμενων της περιοχής παρέμβασης (π.χ. νέοι άνεργοι, άνεργοι πτυχιούχοι, άτομα με αναπηρία, πληθυσμός που διαβιεί κάτω από το όριο της φτώχειας κλπ), </a:t>
          </a:r>
        </a:p>
        <a:p>
          <a:r>
            <a:rPr lang="el-GR" sz="1600" b="1" i="0" u="none" strike="noStrike" baseline="0">
              <a:solidFill>
                <a:srgbClr val="00B050"/>
              </a:solidFill>
              <a:latin typeface="+mn-lt"/>
              <a:ea typeface="+mn-ea"/>
              <a:cs typeface="+mn-cs"/>
            </a:rPr>
            <a:t>-τις παροχές και υπηρεσίες που τυχόν δεν παρέχονται, κατηγορίες ωφελούμενων που δεν εξυπηρετούνται και ανάγκες αυτών που δεν καλύπτονται, κλπ, </a:t>
          </a:r>
        </a:p>
        <a:p>
          <a:r>
            <a:rPr lang="el-GR" sz="1600" b="1" i="0" u="none" strike="noStrike" baseline="0">
              <a:solidFill>
                <a:srgbClr val="00B050"/>
              </a:solidFill>
              <a:latin typeface="+mn-lt"/>
              <a:ea typeface="+mn-ea"/>
              <a:cs typeface="+mn-cs"/>
            </a:rPr>
            <a:t>-άλλα χαρακτηριστικά της περιοχής παρέμβασης ή/και των ωφελούμενων, που καθιστούν αναγκαία / δικαιολογούν επιπλέον ενέργειες (με όρους δράσεων ή/και στελέχωσης) τις οποίες αιτείται ο δυνητικός δικαιούχος στην πρότασή του (ενδεικτικά: γεωγραφική διασπορά των δυνητικά ωφελούμενων ,</a:t>
          </a:r>
        </a:p>
        <a:p>
          <a:r>
            <a:rPr lang="el-GR" sz="1600" b="1" i="0" u="none" strike="noStrike" baseline="0">
              <a:solidFill>
                <a:srgbClr val="00B050"/>
              </a:solidFill>
              <a:latin typeface="+mn-lt"/>
              <a:ea typeface="+mn-ea"/>
              <a:cs typeface="+mn-cs"/>
            </a:rPr>
            <a:t>-τις παρεχόμενες υπηρεσίες του ΚΚ και τα βασικά χαρακτηριστικά των ωφελούμενων που εξυπηρετήθηκαν από το Κέντρο Κοινότητας, εφόσον λειτουργούσε κατά την προγραμματική περίοδο 2014-2020 (περίπτωση συνεχιζόμενων δομών), </a:t>
          </a:r>
        </a:p>
        <a:p>
          <a:r>
            <a:rPr lang="el-GR" sz="1600" b="1" i="0" u="none" strike="noStrike" baseline="0">
              <a:solidFill>
                <a:srgbClr val="00B050"/>
              </a:solidFill>
              <a:latin typeface="+mn-lt"/>
              <a:ea typeface="+mn-ea"/>
              <a:cs typeface="+mn-cs"/>
            </a:rPr>
            <a:t>- την πρόσθετη στελέχωση της Κεντρικής Δομής (αναφορά στις ειδικότητες  κλπ.), </a:t>
          </a:r>
        </a:p>
        <a:p>
          <a:r>
            <a:rPr lang="el-GR" sz="1600" b="1" i="0" u="none" strike="noStrike" baseline="0">
              <a:solidFill>
                <a:srgbClr val="00B050"/>
              </a:solidFill>
              <a:latin typeface="+mn-lt"/>
              <a:ea typeface="+mn-ea"/>
              <a:cs typeface="+mn-cs"/>
            </a:rPr>
            <a:t>-στις υπηρεσίες που παρασχέθηκαν από το ΚΚ και στις δράσεις δικτύωσης που αναπτύχθηκαν κατά την λειτουργία του στην προγραμματική περίοδο 2014-2020 ή/και προγραμματίζεται να παρασχεθούν και αναπτυχθούν εφεξής καθώς και στη δυνατότητα κάλυψης των διαπιστωμένων αναγκών των ωφελούμενων ατόμων και εν γένει στην ανταπόκριση στις ιδιαίτερες ανάγκες και χαρακτηριστικά της περιοχής παρέμβασης </a:t>
          </a:r>
        </a:p>
        <a:p>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https://www.socialattica.gr/</a:t>
          </a:r>
          <a:endParaRPr lang="el-GR" sz="1100">
            <a:effectLst/>
            <a:latin typeface="+mn-lt"/>
            <a:ea typeface="+mn-ea"/>
            <a:cs typeface="+mn-cs"/>
          </a:endParaRPr>
        </a:p>
        <a:p>
          <a:r>
            <a:rPr lang="el-GR" sz="1100">
              <a:effectLst/>
              <a:latin typeface="+mn-lt"/>
              <a:ea typeface="+mn-ea"/>
              <a:cs typeface="+mn-cs"/>
            </a:rPr>
            <a:t> </a:t>
          </a: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a:effectLst/>
              <a:latin typeface="+mn-lt"/>
              <a:ea typeface="+mn-ea"/>
              <a:cs typeface="+mn-cs"/>
            </a:rPr>
            <a:t> Η συνέχιση υλοποίησης του</a:t>
          </a:r>
          <a:r>
            <a:rPr lang="el-GR" sz="1100" baseline="0">
              <a:effectLst/>
              <a:latin typeface="+mn-lt"/>
              <a:ea typeface="+mn-ea"/>
              <a:cs typeface="+mn-cs"/>
            </a:rPr>
            <a:t> Κέντρου Κοινότητας </a:t>
          </a:r>
          <a:r>
            <a:rPr lang="el-GR" sz="1100">
              <a:effectLst/>
              <a:latin typeface="+mn-lt"/>
              <a:ea typeface="+mn-ea"/>
              <a:cs typeface="+mn-cs"/>
            </a:rPr>
            <a:t>βασίζεται στο υφιστάμενο σύστημα λειτουργίας του  Δήμου. Την ευθύνη για τον έλεγχο και εποπτεία της συνέχισης λειτουργίας του Κέντρου Κοινότητας, σε ότι αφορά στο φυσικό αντικείμενο ανήκει στη Δ/νση που ασκεί αρμοδιότητες Κοινωνικής Προστασίας διά της Κοινωνικής Υπηρεσίας του Δήμου </a:t>
          </a:r>
          <a:r>
            <a:rPr lang="el-GR" sz="1100" b="1">
              <a:solidFill>
                <a:srgbClr val="00B050"/>
              </a:solidFill>
              <a:effectLst/>
              <a:latin typeface="+mn-lt"/>
              <a:ea typeface="+mn-ea"/>
              <a:cs typeface="+mn-cs"/>
            </a:rPr>
            <a:t>……….. (ΣΥΜΠΛΗΡΩΣΗ ΤΟΥ ΔΗΜΟΥ) </a:t>
          </a:r>
          <a:r>
            <a:rPr lang="el-GR" sz="1100">
              <a:effectLst/>
              <a:latin typeface="+mn-lt"/>
              <a:ea typeface="+mn-ea"/>
              <a:cs typeface="+mn-cs"/>
            </a:rPr>
            <a:t>και σε ότι δε αφορά στο οικονομικό και διοικητικό αντικείμενο, στις  αρμόδιες Δ/νσεις </a:t>
          </a:r>
          <a:r>
            <a:rPr lang="el-GR" sz="1100" b="1">
              <a:solidFill>
                <a:srgbClr val="00B050"/>
              </a:solidFill>
              <a:effectLst/>
              <a:latin typeface="+mn-lt"/>
              <a:ea typeface="+mn-ea"/>
              <a:cs typeface="+mn-cs"/>
            </a:rPr>
            <a:t>…………….(ΑΝΑΓΡΑΦΗ ΤΗΣ ΔΙΟΙΚΗΤΙΚΗΣ ΚΑΙ ΟΙΚΟΝΟΜΙΚΗΣ ΥΠΗΡΕΣΙΑΣ)</a:t>
          </a:r>
          <a:r>
            <a:rPr lang="el-GR" sz="1100">
              <a:effectLst/>
              <a:latin typeface="+mn-lt"/>
              <a:ea typeface="+mn-ea"/>
              <a:cs typeface="+mn-cs"/>
            </a:rPr>
            <a:t> του Δήμου </a:t>
          </a:r>
          <a:r>
            <a:rPr lang="el-GR" sz="1100" b="1">
              <a:solidFill>
                <a:srgbClr val="00B050"/>
              </a:solidFill>
              <a:effectLst/>
              <a:latin typeface="+mn-lt"/>
              <a:ea typeface="+mn-ea"/>
              <a:cs typeface="+mn-cs"/>
            </a:rPr>
            <a:t>……….. (ΣΥΜΠΛΗΡΩΣΗ ΤΟΥ ΔΗΜΟΥ)</a:t>
          </a:r>
          <a:r>
            <a:rPr lang="el-GR" sz="1100">
              <a:effectLst/>
              <a:latin typeface="+mn-lt"/>
              <a:ea typeface="+mn-ea"/>
              <a:cs typeface="+mn-cs"/>
            </a:rPr>
            <a:t>.</a:t>
          </a:r>
        </a:p>
        <a:p>
          <a:r>
            <a:rPr lang="el-GR" sz="1100">
              <a:effectLst/>
              <a:latin typeface="+mn-lt"/>
              <a:ea typeface="+mn-ea"/>
              <a:cs typeface="+mn-cs"/>
            </a:rPr>
            <a:t>Επιπρόσθετα, θα επικαιροποιηθεί από το αρμόδιο όργανο ο Εσωτερικός Κανονισμός Λειτουργίας του Κέντρου Κοινότητας σύμφωνα με το κεφ. Γ.8 του Οδηγού Εφαρμογής και Λειτουργίας Κέντρων Κοινότητας (ΕΥΣΕΚΤ, Μάϊος, 2023).</a:t>
          </a: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a:effectLst/>
              <a:latin typeface="+mn-lt"/>
              <a:ea typeface="+mn-ea"/>
              <a:cs typeface="+mn-cs"/>
            </a:rPr>
            <a:t>Τα οφέλη περιλαμβάνουν την συνέχιση λειτουργίας ενός τοπικού σημείου αναφοράς για την υποδοχή, εξυπηρέτηση και διασύνδεση των πολιτών με όλα τα Κοινωνικά Προγράμματα και Υπηρεσίες που υλοποιούνται στην περιοχή λειτουργίας τους. Ωφελούμενοι από την ενέργεια είναι οι πολίτες που διαβιούν στην περιοχή παρέμβασης των Κέντρων Κοινότητας, και κατά προτεραιότητα άτομα και οικογένειες που διαβιούν σε συνθήκες ακραίας φτώχειας ή διατρέχουν κίνδυνο φτώχειας ή κοινωνικού αποκλεισμού, παιδιά που βιώνουν καταστάσεις αποκλεισμού, ηλικιωμένοι, ωφελούμενοι του Προγράμματος «Ελάχιστο Εγγυημένο Εισόδημα», καθώς και νόμιμα διαμένοντες μετανάστες, αιτούντες / δικαιούχοι διεθνούς και προσωρινής προστασίας, άτομα με αναπηρία, Ρομά και γενικότερα ευπαθείς ομάδες πληθυσμού.</a:t>
          </a:r>
        </a:p>
        <a:p>
          <a:pPr marL="0" indent="0">
            <a:buFontTx/>
            <a:buNone/>
          </a:pPr>
          <a:endParaRPr lang="en-US" sz="1600" b="1"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ΑΠΟ ΔΗΜΟ</a:t>
          </a:r>
        </a:p>
        <a:p>
          <a:r>
            <a:rPr lang="el-GR" sz="1600" b="1" i="0" u="none" strike="noStrike" baseline="0">
              <a:solidFill>
                <a:srgbClr val="00B050"/>
              </a:solidFill>
              <a:latin typeface="+mn-lt"/>
              <a:ea typeface="+mn-ea"/>
              <a:cs typeface="+mn-cs"/>
            </a:rPr>
            <a:t>αναμενόμενα αποτελέσματα από τη λειτουργία του Κέντρου Κοινότητας, τόσο ως προς την βελτίωση της θέσης και υποστήριξη των ωφελούμενων ατόμων, όσο και ως προς την υποστήριξη της Δ/νσης Κοινωνικής Προστασίας /Κοινωνικής Υπηρεσίας του Δήμου και τη συμπληρωματικότητα των παρεχόμενων υπηρεσιών. </a:t>
          </a:r>
        </a:p>
        <a:p>
          <a:r>
            <a:rPr lang="el-GR" sz="1100" b="1">
              <a:effectLst/>
              <a:latin typeface="+mn-lt"/>
              <a:ea typeface="+mn-ea"/>
              <a:cs typeface="+mn-cs"/>
            </a:rPr>
            <a:t> </a:t>
          </a:r>
          <a:endParaRPr lang="el-GR" sz="1100" b="1">
            <a:solidFill>
              <a:srgbClr val="FF0000"/>
            </a:solidFill>
            <a:effectLst/>
            <a:latin typeface="+mn-lt"/>
            <a:ea typeface="+mn-ea"/>
            <a:cs typeface="+mn-cs"/>
          </a:endParaRPr>
        </a:p>
        <a:p>
          <a:r>
            <a:rPr lang="el-GR" sz="11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 στο ΤΔΠ</a:t>
          </a:r>
          <a:endParaRPr lang="el-GR" sz="1100" b="1">
            <a:solidFill>
              <a:srgbClr val="FF0000"/>
            </a:solidFill>
            <a:effectLst/>
            <a:latin typeface="+mn-lt"/>
            <a:ea typeface="+mn-ea"/>
            <a:cs typeface="+mn-cs"/>
          </a:endParaRPr>
        </a:p>
        <a:p>
          <a:pPr marL="171450" indent="-171450">
            <a:buFont typeface="Arial" panose="020B0604020202020204" pitchFamily="7" charset="0"/>
            <a:buChar char="•"/>
          </a:pPr>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10</xdr:col>
      <xdr:colOff>4656</xdr:colOff>
      <xdr:row>5</xdr:row>
      <xdr:rowOff>48900</xdr:rowOff>
    </xdr:from>
    <xdr:to>
      <xdr:col>18</xdr:col>
      <xdr:colOff>821</xdr:colOff>
      <xdr:row>212</xdr:row>
      <xdr:rowOff>67235</xdr:rowOff>
    </xdr:to>
    <xdr:sp macro="" textlink="">
      <xdr:nvSpPr>
        <xdr:cNvPr id="3" name="sxolia_anadoxou"/>
        <xdr:cNvSpPr txBox="1">
          <a:spLocks noChangeArrowheads="1"/>
        </xdr:cNvSpPr>
      </xdr:nvSpPr>
      <xdr:spPr>
        <a:xfrm>
          <a:off x="5753274" y="1628929"/>
          <a:ext cx="4926753" cy="3017336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100" b="1" baseline="0">
              <a:effectLst/>
              <a:latin typeface="+mn-lt"/>
              <a:ea typeface="+mn-ea"/>
              <a:cs typeface="+mn-cs"/>
            </a:rPr>
            <a:t>Αναλυτική Περιγραφή</a:t>
          </a:r>
          <a:endParaRPr lang="el-GR" sz="900" b="0" baseline="0">
            <a:effectLst/>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100" b="1">
              <a:solidFill>
                <a:srgbClr val="00B050"/>
              </a:solidFill>
              <a:effectLst/>
              <a:latin typeface="+mn-lt"/>
              <a:ea typeface="+mn-ea"/>
              <a:cs typeface="+mn-cs"/>
            </a:rPr>
            <a:t>Η συνέχιση λειτουργίας Παραρτήματος Ρομά/δημιουργία νέου Παραρτήματος Ρομά στο Δήμο ........ </a:t>
          </a:r>
          <a:r>
            <a:rPr lang="el-GR" sz="1100">
              <a:effectLst/>
              <a:latin typeface="+mn-lt"/>
              <a:ea typeface="+mn-ea"/>
              <a:cs typeface="+mn-cs"/>
            </a:rPr>
            <a:t>συμβάλλει στην παροχή εξειδικευμένων υπηρεσιών ανάλογα με τις ανάγκες των τοπικών κοινοτήτων των Ρομά, με σκοπό την υλοποίηση ενός ευρέως φάσματος δράσεων ένταξης, σε τοπικό επίπεδο με έμφαση στους τομείς απασχόλησης, εκπαίδευσης, υγείας, προστασίας και πρόνοιας, κοινωνικής ασφάλισης, ισότητας, ενίσχυσης της συμμετοχής των Ρομά στην κοινωνική, οικονομική ζωή και διαμεσολάβησης. Το Παράρτημα Ρομά δραστηριοποιείται στην παροχή υπηρεσιών μέσω εξατομικευμένης και μακροπρόθεσμης προσέγγισης στα ωφελούμενα άτομα, αρχικά χαρτογραφώντας τα απαραίτητα βήματα για την πορεία τους προς την κοινωνική ένταξη και την απασχόληση, και στη συνέχεια υποστηρίζοντας και παρακολουθώντας τη διαδικασία αυτή μέσω των Τοπικών Σχεδίων Δράσης για την Ένταξη, την Ισότητα και τη Συμμετοχή των Ρομά και του Πλάνου Ένταξης Ωφελούμενου. Το Παράρτημα Ρομά </a:t>
          </a:r>
          <a:r>
            <a:rPr lang="el-GR" sz="1100" b="1">
              <a:solidFill>
                <a:srgbClr val="00B050"/>
              </a:solidFill>
              <a:effectLst/>
              <a:latin typeface="+mn-lt"/>
              <a:ea typeface="+mn-ea"/>
              <a:cs typeface="+mn-cs"/>
            </a:rPr>
            <a:t>…….(ΣΥΜΠΛΗΡΩΣΗ ΤΟΥ ΔΗΜΟΥ)  </a:t>
          </a:r>
          <a:r>
            <a:rPr lang="el-GR" sz="1100">
              <a:effectLst/>
              <a:latin typeface="+mn-lt"/>
              <a:ea typeface="+mn-ea"/>
              <a:cs typeface="+mn-cs"/>
            </a:rPr>
            <a:t>λειτουργεί καθ΄ όλη τη διάρκεια του έτους, επί οκταώρου βάσεως πέντε ημέρες την εβδομάδα (Δευτέρα έως Παρασκευή). Οι υπηρεσίες που παρέχονται στο πλαίσιο της Πράξης είναι δωρεάν προς όλους, με βάση την καθολική κάλυψη, στο πλαίσιο των αποκλειστικών αρμοδιοτήτων του Δήμου</a:t>
          </a:r>
          <a:r>
            <a:rPr lang="el-GR" sz="1100" b="1">
              <a:solidFill>
                <a:srgbClr val="00B050"/>
              </a:solidFill>
              <a:effectLst/>
              <a:latin typeface="+mn-lt"/>
              <a:ea typeface="+mn-ea"/>
              <a:cs typeface="+mn-cs"/>
            </a:rPr>
            <a:t> …….(ΣΥΜΠΛΗΡΩΣΗ ΤΟΥ ΔΗΜΟΥ) </a:t>
          </a:r>
          <a:r>
            <a:rPr lang="el-GR" sz="1100">
              <a:effectLst/>
              <a:latin typeface="+mn-lt"/>
              <a:ea typeface="+mn-ea"/>
              <a:cs typeface="+mn-cs"/>
            </a:rPr>
            <a:t>για την παροχή κοινωνικής πρόνοιας σε επιβαρυμένα υποσύνολα ανθρώπων της τοπικής κοινωνίας.</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endParaRPr lang="el-GR" sz="1100" b="0" i="0" u="none" strike="noStrike" baseline="0">
            <a:effectLst/>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600" b="1" i="0" u="none" strike="noStrike" baseline="0">
              <a:solidFill>
                <a:srgbClr val="00B050"/>
              </a:solidFill>
              <a:latin typeface="+mn-lt"/>
              <a:ea typeface="+mn-ea"/>
              <a:cs typeface="+mn-cs"/>
            </a:rPr>
            <a:t>++++++++</a:t>
          </a:r>
        </a:p>
        <a:p>
          <a:pPr marR="0" lvl="0" indent="0" defTabSz="914400" eaLnBrk="1" fontAlgn="auto" latinLnBrk="0" hangingPunct="1">
            <a:lnSpc>
              <a:spcPct val="100000"/>
            </a:lnSpc>
            <a:spcBef>
              <a:spcPts val="0"/>
            </a:spcBef>
            <a:spcAft>
              <a:spcPts val="0"/>
            </a:spcAft>
            <a:buClrTx/>
            <a:buSzTx/>
            <a:buFont typeface="Arial" panose="020B0604020202020204" pitchFamily="7" charset="0"/>
            <a:buNone/>
            <a:defRPr/>
          </a:pPr>
          <a:r>
            <a:rPr lang="el-GR" sz="1600" b="1">
              <a:solidFill>
                <a:srgbClr val="00B050"/>
              </a:solidFill>
              <a:sym typeface="+mn-ea"/>
            </a:rPr>
            <a:t>ΣΥΜΠΛΗΡΩΣΗ ΑΠΟ ΔΗΜΟ</a:t>
          </a:r>
          <a:endParaRPr lang="el-GR" sz="1100">
            <a:solidFill>
              <a:srgbClr val="00B050"/>
            </a:solidFill>
            <a:effectLst/>
            <a:latin typeface="+mn-lt"/>
            <a:ea typeface="+mn-ea"/>
            <a:cs typeface="+mn-cs"/>
          </a:endParaRPr>
        </a:p>
        <a:p>
          <a:r>
            <a:rPr lang="el-GR" sz="1600" b="1" i="0" u="none" strike="noStrike" baseline="0">
              <a:solidFill>
                <a:srgbClr val="00B050"/>
              </a:solidFill>
              <a:latin typeface="+mn-lt"/>
              <a:ea typeface="+mn-ea"/>
              <a:cs typeface="+mn-cs"/>
            </a:rPr>
            <a:t>Την ύπαρξη ευάλωτων ομάδων πληθυσμού στην περιοχή παρέμβασης (π.χ. οικισμοί/καταυλισμοί Ρομά)                                       </a:t>
          </a:r>
        </a:p>
        <a:p>
          <a:r>
            <a:rPr lang="el-GR" sz="1600" b="1" i="0" u="none" strike="noStrike" baseline="0">
              <a:solidFill>
                <a:srgbClr val="00B050"/>
              </a:solidFill>
              <a:latin typeface="+mn-lt"/>
              <a:ea typeface="+mn-ea"/>
              <a:cs typeface="+mn-cs"/>
            </a:rPr>
            <a:t>τις παρεχόμενες υπηρεσίες του Παραρτήματος Ρομα και τα βασικά χαρακτηριστικά των ωφελούμενων που εξυπηρετήθηκαν , εφόσον λειτουργούσε κατά την προγραμματική περίοδο 2014-2020 (περίπτωση συνεχιζόμενων δομών) </a:t>
          </a:r>
          <a:endParaRPr lang="el-GR" sz="1100" b="0" i="0" u="none" strike="noStrike" baseline="0">
            <a:solidFill>
              <a:srgbClr val="00B050"/>
            </a:solidFill>
            <a:latin typeface="+mn-lt"/>
            <a:ea typeface="+mn-ea"/>
            <a:cs typeface="+mn-cs"/>
          </a:endParaRPr>
        </a:p>
        <a:p>
          <a:r>
            <a:rPr lang="el-GR" sz="1600" b="1" i="0" u="none" strike="noStrike" baseline="0">
              <a:solidFill>
                <a:srgbClr val="00B050"/>
              </a:solidFill>
              <a:latin typeface="+mn-lt"/>
              <a:ea typeface="+mn-ea"/>
              <a:cs typeface="+mn-cs"/>
            </a:rPr>
            <a:t>Στην τεκμηρίωση της πρόσθετης στελέχωσης (σε ειδικότητες κλπ) του υφιστάμενου Παραρτήματος Ρομά, λαμβάνοντας υπόψη το υφιστάμενο προσωπικό, τις προτεραιότητες του κάθε Δήμου (για Ρομά).</a:t>
          </a:r>
        </a:p>
        <a:p>
          <a:r>
            <a:rPr lang="el-GR" sz="1600" b="1" i="0" u="none" strike="noStrike" baseline="0">
              <a:solidFill>
                <a:srgbClr val="00B050"/>
              </a:solidFill>
              <a:latin typeface="+mn-lt"/>
              <a:ea typeface="+mn-ea"/>
              <a:cs typeface="+mn-cs"/>
            </a:rPr>
            <a:t>Στην τεκμηρίωση της στελέχωσης (σε ειδικότητες κλπ) για νέο Παράρτημα Ρομα.</a:t>
          </a:r>
        </a:p>
        <a:p>
          <a:endParaRPr lang="el-GR" sz="1600" b="1" i="0" u="none" strike="noStrike" baseline="0">
            <a:solidFill>
              <a:srgbClr val="00B050"/>
            </a:solidFill>
            <a:latin typeface="+mn-lt"/>
            <a:ea typeface="+mn-ea"/>
            <a:cs typeface="+mn-cs"/>
          </a:endParaRPr>
        </a:p>
        <a:p>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https://www.socialattica.gr/</a:t>
          </a:r>
          <a:endParaRPr lang="el-GR" sz="1100">
            <a:effectLst/>
            <a:latin typeface="+mn-lt"/>
            <a:ea typeface="+mn-ea"/>
            <a:cs typeface="+mn-cs"/>
          </a:endParaRPr>
        </a:p>
        <a:p>
          <a:r>
            <a:rPr lang="el-GR" sz="1100">
              <a:effectLst/>
              <a:latin typeface="+mn-lt"/>
              <a:ea typeface="+mn-ea"/>
              <a:cs typeface="+mn-cs"/>
            </a:rPr>
            <a:t> </a:t>
          </a:r>
        </a:p>
        <a:p>
          <a:endParaRPr lang="el-GR" sz="1600" b="1" i="0" u="none" strike="noStrike" baseline="0">
            <a:latin typeface="+mn-lt"/>
            <a:ea typeface="+mn-ea"/>
            <a:cs typeface="+mn-cs"/>
          </a:endParaRPr>
        </a:p>
        <a:p>
          <a:pPr marL="171450" indent="-171450">
            <a:buFont typeface="Arial" panose="020B0604020202020204" pitchFamily="7" charset="0"/>
            <a:buChar char="•"/>
          </a:pPr>
          <a:endParaRPr lang="el-GR" sz="1600" b="1" i="0" u="none" strike="noStrike" baseline="0">
            <a:latin typeface="+mn-lt"/>
            <a:ea typeface="+mn-ea"/>
            <a:cs typeface="+mn-cs"/>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endParaRPr lang="el-GR" sz="1000" b="1" u="sng" baseline="0">
            <a:effectLst/>
            <a:latin typeface="Tahoma" panose="020B0604030504040204" pitchFamily="34" charset="0"/>
            <a:ea typeface="Tahoma" panose="020B0604030504040204" pitchFamily="34" charset="0"/>
            <a:cs typeface="Tahoma" panose="020B060403050404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100">
              <a:effectLst/>
              <a:latin typeface="+mn-lt"/>
              <a:ea typeface="+mn-ea"/>
              <a:cs typeface="+mn-cs"/>
            </a:rPr>
            <a:t>Για την επίτευξη των παραπάνω, το Παράρτημα δραστηριοποιείται στην παροχή υπηρεσιών μέσω εξατομικευμένης και μακροπρόθεσμης προσέγγισης στα ωφελούμενα άτομα, αρχικά χαρτογραφώντας τα απαραίτητα βήματα για την πορεία τους προς την κοινωνική ένταξη και την απασχόληση, και στη συνέχεια υποστηρίζοντας και παρακολουθώντας τη διαδικασία αυτή μέσω των Τοπικών Σχεδίων Δράσης για την Ένταξη, την Ισότητα και τη Συμμετοχή των Ρομά και του Πλάνου Ένταξης Ωφελούμενου. Επίσης, υποστηρίζει τα ωφελούμενα άτομα Ρομά του οικισμού/καταυλισμού/θύλακα στον οποίο το Παράρτημα είναι χωροθετημένο, ως προς τις διαδικασίες χορήγησης του Ελάχιστου Εγγυημένου Εισοδήματος και υποστηρίζει τη συμμετοχή του σε προγράμματα ενίσχυσης της απασχόλησης. Για την επίτευξη του στόχου της κοινωνικής ενσωμάτωσης απαιτείται η διασύνδεση του Παραρτήματος Ρομά με όλες τις Υπηρεσίες και δομές Κοινωνικού Χαρακτήρα των ΟΤΑ και της Περιφέρειας ή ακόμα και κρατικές/κεντρικές Υπηρεσίες (όταν απαιτείται) που συμβάλλουν στην κοινωνική προστασία, στην κοινωνική ένταξη, </a:t>
          </a:r>
          <a:r>
            <a:rPr lang="el-GR" sz="1100" b="0" i="0" baseline="0">
              <a:effectLst/>
              <a:latin typeface="+mn-lt"/>
              <a:ea typeface="+mn-ea"/>
              <a:cs typeface="+mn-cs"/>
            </a:rPr>
            <a:t>στην εκπαίδευση και στην ενίσχυση της απασχόλησης των ωφελούμενων.       </a:t>
          </a:r>
          <a:endParaRPr lang="el-GR" sz="1100">
            <a:effectLst/>
            <a:latin typeface="+mn-lt"/>
            <a:ea typeface="+mn-ea"/>
            <a:cs typeface="+mn-cs"/>
          </a:endParaRPr>
        </a:p>
        <a:p>
          <a:endParaRPr lang="el-GR" sz="900">
            <a:effectLst/>
          </a:endParaRPr>
        </a:p>
        <a:p>
          <a:r>
            <a:rPr lang="el-GR" sz="1100">
              <a:effectLst/>
              <a:latin typeface="+mn-lt"/>
              <a:ea typeface="+mn-ea"/>
              <a:cs typeface="+mn-cs"/>
            </a:rPr>
            <a:t>Η </a:t>
          </a:r>
          <a:r>
            <a:rPr lang="el-GR" sz="1100" b="1">
              <a:solidFill>
                <a:srgbClr val="00B050"/>
              </a:solidFill>
              <a:effectLst/>
              <a:latin typeface="+mn-lt"/>
              <a:ea typeface="+mn-ea"/>
              <a:cs typeface="+mn-cs"/>
            </a:rPr>
            <a:t>συνέχιση υλοποίησης του</a:t>
          </a:r>
          <a:r>
            <a:rPr lang="el-GR" sz="1100" b="1" baseline="0">
              <a:solidFill>
                <a:srgbClr val="00B050"/>
              </a:solidFill>
              <a:effectLst/>
              <a:latin typeface="+mn-lt"/>
              <a:ea typeface="+mn-ea"/>
              <a:cs typeface="+mn-cs"/>
            </a:rPr>
            <a:t> Παραρτήματος Ρομά/η δημιουργία Παραρτήματος Ρομά </a:t>
          </a:r>
          <a:r>
            <a:rPr lang="el-GR" sz="1100" b="1">
              <a:solidFill>
                <a:srgbClr val="00B050"/>
              </a:solidFill>
              <a:effectLst/>
              <a:latin typeface="+mn-lt"/>
              <a:ea typeface="+mn-ea"/>
              <a:cs typeface="+mn-cs"/>
            </a:rPr>
            <a:t> </a:t>
          </a:r>
          <a:r>
            <a:rPr lang="el-GR" sz="1100">
              <a:effectLst/>
              <a:latin typeface="+mn-lt"/>
              <a:ea typeface="+mn-ea"/>
              <a:cs typeface="+mn-cs"/>
            </a:rPr>
            <a:t>βασίζεται στο υφιστάμενο σύστημα λειτουργίας του  Δήμου. Την ευθύνη για τον έλεγχο και εποπτεία </a:t>
          </a:r>
          <a:r>
            <a:rPr lang="el-GR" sz="1100" b="1">
              <a:solidFill>
                <a:srgbClr val="00B050"/>
              </a:solidFill>
              <a:effectLst/>
              <a:latin typeface="+mn-lt"/>
              <a:ea typeface="+mn-ea"/>
              <a:cs typeface="+mn-cs"/>
            </a:rPr>
            <a:t>της συνέχισης λειτουργίας του </a:t>
          </a:r>
          <a:r>
            <a:rPr lang="el-GR" sz="1100" b="1" baseline="0">
              <a:solidFill>
                <a:srgbClr val="00B050"/>
              </a:solidFill>
              <a:effectLst/>
              <a:latin typeface="+mn-lt"/>
              <a:ea typeface="+mn-ea"/>
              <a:cs typeface="+mn-cs"/>
            </a:rPr>
            <a:t> Παραρτήματος Ρομά/της δημιουργίας Παραρτήματος Ρομά</a:t>
          </a:r>
          <a:r>
            <a:rPr lang="el-GR" sz="1100">
              <a:effectLst/>
              <a:latin typeface="+mn-lt"/>
              <a:ea typeface="+mn-ea"/>
              <a:cs typeface="+mn-cs"/>
            </a:rPr>
            <a:t>, σε ότι αφορά στο φυσικό αντικείμενο ανήκει στη Δ/νση που ασκεί αρμοδιότητες Κοινωνικής Προστασίας διά της Κοινωνικής Υπηρεσίας του Δήμου </a:t>
          </a:r>
          <a:r>
            <a:rPr lang="el-GR" sz="1100" b="1">
              <a:solidFill>
                <a:srgbClr val="00B050"/>
              </a:solidFill>
              <a:effectLst/>
              <a:latin typeface="+mn-lt"/>
              <a:ea typeface="+mn-ea"/>
              <a:cs typeface="+mn-cs"/>
            </a:rPr>
            <a:t>……….. (ΣΥΜΠΛΗΡΩΣΗ ΤΟΥ ΔΗΜΟΥ) </a:t>
          </a:r>
          <a:r>
            <a:rPr lang="el-GR" sz="1100">
              <a:effectLst/>
              <a:latin typeface="+mn-lt"/>
              <a:ea typeface="+mn-ea"/>
              <a:cs typeface="+mn-cs"/>
            </a:rPr>
            <a:t>και σε ότι δε αφορά στο οικονομικό και διοικητικό αντικείμενο, στις  αρμόδιες Δ/νσεις </a:t>
          </a:r>
          <a:r>
            <a:rPr lang="el-GR" sz="1100" b="1">
              <a:solidFill>
                <a:srgbClr val="00B050"/>
              </a:solidFill>
              <a:effectLst/>
              <a:latin typeface="+mn-lt"/>
              <a:ea typeface="+mn-ea"/>
              <a:cs typeface="+mn-cs"/>
            </a:rPr>
            <a:t>…………….(ΑΝΑΓΡΑΦΗ ΤΗΣ ΔΙΟΙΚΗΤΙΚΗΣ ΚΑΙ ΟΙΚΟΝΟΜΙΚΗΣ ΥΠΗΡΕΣΙΑΣ) </a:t>
          </a:r>
          <a:r>
            <a:rPr lang="el-GR" sz="1100">
              <a:effectLst/>
              <a:latin typeface="+mn-lt"/>
              <a:ea typeface="+mn-ea"/>
              <a:cs typeface="+mn-cs"/>
            </a:rPr>
            <a:t>του Δήμου </a:t>
          </a:r>
          <a:r>
            <a:rPr lang="el-GR" sz="1100" b="1">
              <a:solidFill>
                <a:srgbClr val="00B050"/>
              </a:solidFill>
              <a:effectLst/>
              <a:latin typeface="+mn-lt"/>
              <a:ea typeface="+mn-ea"/>
              <a:cs typeface="+mn-cs"/>
            </a:rPr>
            <a:t>……….. (ΣΥΜΠΛΗΡΩΣΗ ΤΟΥ ΔΗΜΟΥ).</a:t>
          </a:r>
          <a:endParaRPr lang="el-GR" sz="900" b="1">
            <a:solidFill>
              <a:srgbClr val="00B050"/>
            </a:solidFill>
            <a:effectLst/>
          </a:endParaRPr>
        </a:p>
        <a:p>
          <a:r>
            <a:rPr lang="el-GR" sz="1100">
              <a:effectLst/>
              <a:latin typeface="+mn-lt"/>
              <a:ea typeface="+mn-ea"/>
              <a:cs typeface="+mn-cs"/>
            </a:rPr>
            <a:t>Επιπρόσθετα, η</a:t>
          </a:r>
          <a:r>
            <a:rPr lang="el-GR" sz="1100" baseline="0">
              <a:effectLst/>
              <a:latin typeface="+mn-lt"/>
              <a:ea typeface="+mn-ea"/>
              <a:cs typeface="+mn-cs"/>
            </a:rPr>
            <a:t> υλοποίηση θα είναι σύμφωνα με το θεσμικό πλαίσιο και </a:t>
          </a:r>
          <a:r>
            <a:rPr lang="el-GR" sz="1100">
              <a:effectLst/>
              <a:latin typeface="+mn-lt"/>
              <a:ea typeface="+mn-ea"/>
              <a:cs typeface="+mn-cs"/>
            </a:rPr>
            <a:t> θα επικαιροποιηθεί από το αρμόδιο όργανο ο Εσωτερικός Κανονισμός Λειτουργίας του Κέντρου Κοινότητας σύμφωνα με το κεφ. Γ.8 του Οδηγού Εφαρμογής και Λειτουργίας Κέντρων Κοινότητας (ΕΥΣΕΚΤ, Μάϊος, 2023).</a:t>
          </a:r>
          <a:endParaRPr lang="el-GR" sz="900">
            <a:effectLst/>
          </a:endParaRPr>
        </a:p>
        <a:p>
          <a:pPr marL="171450" indent="-171450">
            <a:buFont typeface="Arial" panose="020B0604020202020204" pitchFamily="7" charset="0"/>
            <a:buChar char="•"/>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171450" indent="-171450">
            <a:buFont typeface="Arial" panose="020B0604020202020204" pitchFamily="7" charset="0"/>
            <a:buChar char="•"/>
          </a:pPr>
          <a:endParaRPr lang="el-GR" sz="900" baseline="0">
            <a:latin typeface="Tahoma" panose="020B0604030504040204" pitchFamily="34" charset="0"/>
            <a:ea typeface="Tahoma" panose="020B0604030504040204" pitchFamily="34" charset="0"/>
            <a:cs typeface="Tahoma" panose="020B0604030504040204" pitchFamily="34" charset="0"/>
          </a:endParaRPr>
        </a:p>
        <a:p>
          <a:endParaRPr lang="el-GR" sz="1000" b="1" u="sng" baseline="0">
            <a:latin typeface="Tahoma" panose="020B0604030504040204" pitchFamily="34" charset="0"/>
            <a:ea typeface="Tahoma" panose="020B0604030504040204" pitchFamily="34" charset="0"/>
            <a:cs typeface="Tahoma" panose="020B0604030504040204" pitchFamily="34" charset="0"/>
          </a:endParaRPr>
        </a:p>
        <a:p>
          <a:r>
            <a:rPr lang="el-GR" sz="1000" b="1" u="sng" baseline="0">
              <a:latin typeface="Tahoma" panose="020B0604030504040204" pitchFamily="34" charset="0"/>
              <a:ea typeface="Tahoma" panose="020B0604030504040204" pitchFamily="34" charset="0"/>
              <a:cs typeface="Tahoma" panose="020B0604030504040204" pitchFamily="34" charset="0"/>
            </a:rPr>
            <a:t> Αναμενόμενα αποτελέσματα</a:t>
          </a:r>
        </a:p>
        <a:p>
          <a:endParaRPr lang="el-GR" sz="1100" b="0" i="0" u="none" strike="noStrike" baseline="0">
            <a:latin typeface="+mn-lt"/>
            <a:ea typeface="+mn-ea"/>
            <a:cs typeface="+mn-cs"/>
          </a:endParaRPr>
        </a:p>
        <a:p>
          <a:r>
            <a:rPr lang="el-GR" sz="1100" b="0" i="0" u="none" strike="noStrike" baseline="0">
              <a:latin typeface="+mn-lt"/>
              <a:ea typeface="+mn-ea"/>
              <a:cs typeface="+mn-cs"/>
            </a:rPr>
            <a:t>Το Κέντρο </a:t>
          </a:r>
          <a:r>
            <a:rPr lang="el-GR" sz="1100">
              <a:effectLst/>
              <a:latin typeface="+mn-lt"/>
              <a:ea typeface="+mn-ea"/>
              <a:cs typeface="+mn-cs"/>
            </a:rPr>
            <a:t>Κοινότητας, μέσω του Παραρτήματος Ρομά, προσφέρει εξειδικευμένες υπηρεσίες ανάλογα με τις ανάγκες των τοπικών κοινοτήτων, με σκοπό την υλοποίηση ενός ευρέως φάσματος δράσεων ένταξης, σε τοπικό επίπεδο με έμφαση στους τομείς απασχόλησης, εκπαίδευσης, υγείας, προστασίας και πρόνοιας, κοινωνικής ασφάλισης, ισότητας, ενίσχυσης της συμμετοχής των Ρομά στην κοινωνική, οικονομική ζωή και διαμεσολάβησης. </a:t>
          </a:r>
        </a:p>
        <a:p>
          <a:r>
            <a:rPr lang="el-GR" sz="1100" b="0" i="0" u="none" strike="noStrike" baseline="0">
              <a:latin typeface="+mn-lt"/>
              <a:ea typeface="+mn-ea"/>
              <a:cs typeface="+mn-cs"/>
            </a:rPr>
            <a:t>      </a:t>
          </a:r>
        </a:p>
        <a:p>
          <a:endParaRPr lang="el-GR" sz="1600" b="1"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ΑΠΟ ΔΗΜΟ: αναμενόμενα αποτελέσματα από τη λειτουργία του Παραρτήματος Ρομά, τόσο ως προς την βελτίωση της θέσης και υποστήριξη των ωφελούμενων ατόμων, όσο και ως προς την υποστήριξη της Δ/νσης Κοινωνικής Προστασίας /Κοινωνικής Υπηρεσίας του Δήμου και τη συμπληρωματικότητα των παρεχόμενων υπηρεσιών. </a:t>
          </a:r>
        </a:p>
        <a:p>
          <a:r>
            <a:rPr lang="el-GR" sz="1200" b="1" i="0" u="none" strike="noStrike" baseline="0">
              <a:solidFill>
                <a:srgbClr val="FF0000"/>
              </a:solidFill>
              <a:latin typeface="+mn-lt"/>
              <a:ea typeface="+mn-ea"/>
              <a:cs typeface="+mn-cs"/>
            </a:rPr>
            <a:t>                                          </a:t>
          </a:r>
          <a:r>
            <a:rPr lang="el-GR" sz="1200" b="1">
              <a:solidFill>
                <a:srgbClr val="FF0000"/>
              </a:solidFill>
              <a:effectLst/>
              <a:latin typeface="+mn-lt"/>
              <a:ea typeface="+mn-ea"/>
              <a:cs typeface="+mn-cs"/>
            </a:rPr>
            <a:t> </a:t>
          </a:r>
        </a:p>
        <a:p>
          <a:r>
            <a:rPr lang="el-GR" sz="12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a:t>
          </a:r>
          <a:endParaRPr lang="el-GR" sz="1200" b="1">
            <a:solidFill>
              <a:srgbClr val="FF0000"/>
            </a:solidFill>
            <a:effectLst/>
            <a:latin typeface="+mn-lt"/>
            <a:ea typeface="+mn-ea"/>
            <a:cs typeface="+mn-cs"/>
          </a:endParaRPr>
        </a:p>
        <a:p>
          <a:r>
            <a:rPr lang="el-GR" sz="1100" b="0" i="0" u="none" strike="noStrike" baseline="0">
              <a:latin typeface="+mn-lt"/>
              <a:ea typeface="+mn-ea"/>
              <a:cs typeface="+mn-cs"/>
            </a:rPr>
            <a:t>                            </a:t>
          </a: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xdr:col>
      <xdr:colOff>0</xdr:colOff>
      <xdr:row>230</xdr:row>
      <xdr:rowOff>0</xdr:rowOff>
    </xdr:from>
    <xdr:to>
      <xdr:col>2</xdr:col>
      <xdr:colOff>415933</xdr:colOff>
      <xdr:row>233</xdr:row>
      <xdr:rowOff>118555</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66725" y="37080825"/>
          <a:ext cx="1035058" cy="54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230</xdr:row>
      <xdr:rowOff>60960</xdr:rowOff>
    </xdr:from>
    <xdr:to>
      <xdr:col>7</xdr:col>
      <xdr:colOff>209600</xdr:colOff>
      <xdr:row>233</xdr:row>
      <xdr:rowOff>126175</xdr:rowOff>
    </xdr:to>
    <xdr:pic>
      <xdr:nvPicPr>
        <xdr:cNvPr id="5"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00843" y="37141785"/>
          <a:ext cx="2790232" cy="49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742</xdr:colOff>
      <xdr:row>5</xdr:row>
      <xdr:rowOff>54134</xdr:rowOff>
    </xdr:from>
    <xdr:to>
      <xdr:col>26</xdr:col>
      <xdr:colOff>593766</xdr:colOff>
      <xdr:row>212</xdr:row>
      <xdr:rowOff>0</xdr:rowOff>
    </xdr:to>
    <xdr:sp macro="" textlink="">
      <xdr:nvSpPr>
        <xdr:cNvPr id="6" name="sxolia_anadoxou"/>
        <xdr:cNvSpPr txBox="1">
          <a:spLocks noChangeArrowheads="1"/>
        </xdr:cNvSpPr>
      </xdr:nvSpPr>
      <xdr:spPr>
        <a:xfrm>
          <a:off x="11116977" y="1634163"/>
          <a:ext cx="4907289" cy="30100896"/>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900" b="1" baseline="0">
              <a:latin typeface="Tahoma" panose="020B0604030504040204" pitchFamily="34" charset="0"/>
              <a:ea typeface="Tahoma" panose="020B0604030504040204" pitchFamily="34" charset="0"/>
              <a:cs typeface="Tahoma" panose="020B0604030504040204" pitchFamily="34" charset="0"/>
            </a:rPr>
            <a:t>Αναλυτική Περιγραφή</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r>
            <a:rPr lang="el-GR" sz="900" b="1" baseline="0">
              <a:solidFill>
                <a:srgbClr val="00B050"/>
              </a:solidFill>
              <a:latin typeface="Tahoma" panose="020B0604030504040204" pitchFamily="34" charset="0"/>
              <a:ea typeface="Tahoma" panose="020B0604030504040204" pitchFamily="34" charset="0"/>
              <a:cs typeface="Tahoma" panose="020B0604030504040204" pitchFamily="34" charset="0"/>
            </a:rPr>
            <a:t>Η συνέχιση της λειτουργίας Παραρτήματος ΚΕΜ/δημιουργία νέου Παραρτήματος ΚΕΜ στο Δήμο ......  </a:t>
          </a:r>
          <a:r>
            <a:rPr lang="el-GR" sz="900" baseline="0">
              <a:latin typeface="Tahoma" panose="020B0604030504040204" pitchFamily="34" charset="0"/>
              <a:ea typeface="Tahoma" panose="020B0604030504040204" pitchFamily="34" charset="0"/>
              <a:cs typeface="Tahoma" panose="020B0604030504040204" pitchFamily="34" charset="0"/>
            </a:rPr>
            <a:t>συμβάλλει στην εξυπηρέτηση των νόμιμα διαμενόντων μεταναστών, αιτούντων/δικαιούχων διεθνούς και προσωρινής προστασίας, παρέχοντας  εξειδικευμένες υπηρεσίες με σκοπό την υλοποίηση ενός ευρέως φάσματος δράσεων ένταξης, σε τοπικό επίπεδο με έμφαση στους τομείς της διδασκαλίας της ελληνικής γλώσσας και στοιχείων της ελληνικής ιστορίας και πολιτισμού, της απασχόλησης, εκπαίδευσης, υγείας, προστασίας και πρόνοιας, διαπολιτισμικότητας, κοινωνικής ασφάλισης, διαπολιτισμικής μεσολάβησης, στέγασης. Το Παράρτημα ΚΕΜ </a:t>
          </a:r>
          <a:r>
            <a:rPr lang="el-GR" sz="900" b="1" baseline="0">
              <a:solidFill>
                <a:srgbClr val="00B050"/>
              </a:solidFill>
              <a:latin typeface="Tahoma" panose="020B0604030504040204" pitchFamily="34" charset="0"/>
              <a:ea typeface="Tahoma" panose="020B0604030504040204" pitchFamily="34" charset="0"/>
              <a:cs typeface="Tahoma" panose="020B0604030504040204" pitchFamily="34" charset="0"/>
            </a:rPr>
            <a:t>…….(ΣΥΜΠΛΗΡΩΣΗ ΤΟΥ ΔΗΜΟΥ)  </a:t>
          </a:r>
          <a:r>
            <a:rPr lang="el-GR" sz="900" baseline="0">
              <a:latin typeface="Tahoma" panose="020B0604030504040204" pitchFamily="34" charset="0"/>
              <a:ea typeface="Tahoma" panose="020B0604030504040204" pitchFamily="34" charset="0"/>
              <a:cs typeface="Tahoma" panose="020B0604030504040204" pitchFamily="34" charset="0"/>
            </a:rPr>
            <a:t>λειτουργεί καθ΄ όλη τη διάρκεια του έτους, επί οκταώρου βάσεως πέντε ημέρες την εβδομάδα (Δευτέρα έως Παρασκευή). Οι υπηρεσίες που παρέχονται στο πλαίσιο της Πράξης είναι δωρεάν προς όλους, με βάση την καθολική κάλυψη, στο πλαίσιο των αποκλειστικών αρμοδιοτήτων του Δήμου </a:t>
          </a:r>
          <a:r>
            <a:rPr lang="el-GR" sz="900" b="1" baseline="0">
              <a:solidFill>
                <a:srgbClr val="00B050"/>
              </a:solidFill>
              <a:latin typeface="Tahoma" panose="020B0604030504040204" pitchFamily="34" charset="0"/>
              <a:ea typeface="Tahoma" panose="020B0604030504040204" pitchFamily="34" charset="0"/>
              <a:cs typeface="Tahoma" panose="020B0604030504040204" pitchFamily="34" charset="0"/>
            </a:rPr>
            <a:t>…….(ΣΥΜΠΛΗΡΩΣΗ ΤΟΥ ΔΗΜΟΥ) </a:t>
          </a:r>
          <a:r>
            <a:rPr lang="el-GR" sz="900" baseline="0">
              <a:latin typeface="Tahoma" panose="020B0604030504040204" pitchFamily="34" charset="0"/>
              <a:ea typeface="Tahoma" panose="020B0604030504040204" pitchFamily="34" charset="0"/>
              <a:cs typeface="Tahoma" panose="020B0604030504040204" pitchFamily="34" charset="0"/>
            </a:rPr>
            <a:t>για την παροχή κοινωνικής πρόνοιας σε επιβαρυμένα υποσύνολα ανθρώπων της τοπικής κοινωνίας.</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eaLnBrk="1" fontAlgn="auto" latinLnBrk="0" hangingPunct="1"/>
          <a:r>
            <a:rPr lang="el-GR" sz="1600" b="1" i="0" u="none" strike="noStrike" baseline="0">
              <a:solidFill>
                <a:srgbClr val="00B050"/>
              </a:solidFill>
              <a:latin typeface="+mn-lt"/>
              <a:ea typeface="+mn-ea"/>
              <a:cs typeface="+mn-cs"/>
            </a:rPr>
            <a:t>++++++++</a:t>
          </a:r>
        </a:p>
        <a:p>
          <a:pPr eaLnBrk="1" fontAlgn="auto" latinLnBrk="0" hangingPunct="1"/>
          <a:r>
            <a:rPr lang="el-GR" sz="1600" b="1">
              <a:solidFill>
                <a:srgbClr val="00B050"/>
              </a:solidFill>
              <a:sym typeface="+mn-ea"/>
            </a:rPr>
            <a:t>ΣΥΜΠΛΗΡΩΣΗ ΑΠΟ ΔΗΜΟ</a:t>
          </a:r>
          <a:endParaRPr lang="el-GR" sz="1600" b="1" i="0" u="none" strike="noStrike" baseline="0">
            <a:solidFill>
              <a:srgbClr val="00B050"/>
            </a:solidFill>
            <a:latin typeface="+mn-lt"/>
            <a:ea typeface="+mn-ea"/>
            <a:cs typeface="+mn-cs"/>
          </a:endParaRPr>
        </a:p>
        <a:p>
          <a:r>
            <a:rPr lang="el-GR" sz="1600" b="1" i="0" u="none" strike="noStrike" baseline="0">
              <a:solidFill>
                <a:srgbClr val="00B050"/>
              </a:solidFill>
              <a:latin typeface="+mn-lt"/>
              <a:ea typeface="+mn-ea"/>
              <a:cs typeface="+mn-cs"/>
            </a:rPr>
            <a:t>Την ύπαρξη ευάλωτων ομάδων πληθυσμού στην περιοχή παρέμβασης (π.χ.  συγκεντρώσεις νόμιμα διαμενόντων μεταναστών, αιτούντων/δικαιούχων διεθνούς και προσωρινής προστασίας).                                                                                                                                                Τις παρεχόμενες υπηρεσίες του Παραρτήματος ΚΕΜ και τα βασικά χαρακτηριστικά των ωφελούμενων που εξυπηρετήθηκαν , εφόσον λειτουργούσε κατά την προγραμματική περίοδο 2014-2020 (περίπτωση συνεχιζόμενων δομών). </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Στην τεκμηρίωση της πρόσθετης στελέχωσης με ΣΜΕ του υφιστάμενου Παραρτήματος ΚΕΜ (αναφορά στον αριθμό, ειδικότητες, κλπ) λαμβάνοντας υπόψη το άρθρο 15, παρ. 3 της με 114947/2022 Υ.Α. [ΦΕΚ 6132/Β/01.12.2022), όπως ισχύει. Η στελέχωση  με ΣΜΕ αφορά στην παροχή εξειδικευμένων υπηρεσιών από τα ΚΕΜ, ανάλογα με την ομάδα-στόχο με σκοπό την υλοποίηση ενός ευρέως φάσματος δράσεων ένταξης, σε τοπικό επίπεδο με έμφαση στους τομείς της διδασκαλίας της ελληνικής γλώσσας και στοιχείων της ελληνικής ιστορίας και πολιτισμού, της απασχόλησης, εκπαίδευσης, υγείας, προστασίας και πρόνοιας, διαπολιτισμικότητας, κοινωνικής ασφάλισης, διαπολιτισμικής μεσολάβησης, στέγασης.</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Στην τεκμηρίωση της στελέχωσης με συμβάσεις εξαρτημένης εργασίας και ΣΜΕ </a:t>
          </a:r>
          <a:r>
            <a:rPr lang="el-GR" sz="1600" b="1">
              <a:solidFill>
                <a:srgbClr val="00B050"/>
              </a:solidFill>
              <a:sym typeface="+mn-ea"/>
            </a:rPr>
            <a:t>(αριθμό, ειδικότητες, κλπ)</a:t>
          </a:r>
          <a:r>
            <a:rPr lang="el-GR" sz="1600" b="1" i="0" u="none" strike="noStrike" baseline="0">
              <a:solidFill>
                <a:srgbClr val="00B050"/>
              </a:solidFill>
              <a:latin typeface="+mn-lt"/>
              <a:ea typeface="+mn-ea"/>
              <a:cs typeface="+mn-cs"/>
            </a:rPr>
            <a:t> του νέου Παραρτήματος ΚΕΜ.</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 </a:t>
          </a:r>
        </a:p>
        <a:p>
          <a:endParaRPr lang="el-GR" sz="1600" b="1" i="0" u="none" strike="noStrike" baseline="0">
            <a:latin typeface="+mn-lt"/>
            <a:ea typeface="+mn-ea"/>
            <a:cs typeface="+mn-cs"/>
          </a:endParaRPr>
        </a:p>
        <a:p>
          <a:r>
            <a:rPr lang="el-GR" sz="1200" b="1">
              <a:solidFill>
                <a:srgbClr val="FF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p>
        <a:p>
          <a:r>
            <a:rPr lang="el-GR" sz="1100">
              <a:effectLst/>
              <a:latin typeface="+mn-lt"/>
              <a:ea typeface="+mn-ea"/>
              <a:cs typeface="+mn-cs"/>
            </a:rPr>
            <a:t> </a:t>
          </a:r>
        </a:p>
        <a:p>
          <a:r>
            <a:rPr lang="el-GR" sz="1100" u="sng">
              <a:effectLst/>
              <a:latin typeface="+mn-lt"/>
              <a:ea typeface="+mn-ea"/>
              <a:cs typeface="+mn-cs"/>
            </a:rPr>
            <a:t>https://pepa.attica.gov.gr/etisies-ektheseis/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https://pepa.attica.gov.gr/etisies-perifereiakes-ereynes-eisodimatos-kai-synthikon-diaviosis/</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https://pepa.attica.gov.gr/ereynes-pedioy/</a:t>
          </a:r>
          <a:endParaRPr lang="el-GR" sz="1100">
            <a:effectLst/>
            <a:latin typeface="+mn-lt"/>
            <a:ea typeface="+mn-ea"/>
            <a:cs typeface="+mn-cs"/>
          </a:endParaRPr>
        </a:p>
        <a:p>
          <a:r>
            <a:rPr lang="el-GR" sz="1100">
              <a:effectLst/>
              <a:latin typeface="+mn-lt"/>
              <a:ea typeface="+mn-ea"/>
              <a:cs typeface="+mn-cs"/>
            </a:rPr>
            <a:t> </a:t>
          </a:r>
        </a:p>
        <a:p>
          <a:r>
            <a:rPr lang="el-GR" sz="1100" u="sng">
              <a:effectLst/>
              <a:latin typeface="+mn-lt"/>
              <a:ea typeface="+mn-ea"/>
              <a:cs typeface="+mn-cs"/>
            </a:rPr>
            <a:t>https://pepa.attica.gov.gr/deyterogeneis-ereynes/</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100">
            <a:effectLst/>
            <a:latin typeface="+mn-lt"/>
            <a:ea typeface="+mn-ea"/>
            <a:cs typeface="+mn-cs"/>
          </a:endParaRPr>
        </a:p>
        <a:p>
          <a:r>
            <a:rPr lang="el-GR" sz="1100">
              <a:effectLst/>
              <a:latin typeface="+mn-lt"/>
              <a:ea typeface="+mn-ea"/>
              <a:cs typeface="+mn-cs"/>
            </a:rPr>
            <a:t> </a:t>
          </a:r>
        </a:p>
        <a:p>
          <a:r>
            <a:rPr lang="en-US" sz="1100" u="sng">
              <a:effectLst/>
              <a:latin typeface="+mn-lt"/>
              <a:ea typeface="+mn-ea"/>
              <a:cs typeface="+mn-cs"/>
            </a:rPr>
            <a:t>https://www.socialattica.gr/</a:t>
          </a:r>
          <a:endParaRPr lang="el-GR" sz="1100">
            <a:effectLst/>
            <a:latin typeface="+mn-lt"/>
            <a:ea typeface="+mn-ea"/>
            <a:cs typeface="+mn-cs"/>
          </a:endParaRPr>
        </a:p>
        <a:p>
          <a:r>
            <a:rPr lang="el-GR" sz="1100">
              <a:effectLst/>
              <a:latin typeface="+mn-lt"/>
              <a:ea typeface="+mn-ea"/>
              <a:cs typeface="+mn-cs"/>
            </a:rPr>
            <a:t> </a:t>
          </a:r>
        </a:p>
        <a:p>
          <a:pPr marL="0" indent="0">
            <a:buFontTx/>
            <a:buNone/>
          </a:pPr>
          <a:endParaRPr lang="el-GR" sz="1600" b="1" i="0" u="none" strike="noStrike" baseline="0">
            <a:latin typeface="+mn-lt"/>
            <a:ea typeface="+mn-ea"/>
            <a:cs typeface="+mn-cs"/>
          </a:endParaRP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7" charset="0"/>
            <a:buChar char="•"/>
            <a:defRPr/>
          </a:pPr>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900" baseline="0">
              <a:latin typeface="Tahoma" panose="020B0604030504040204" pitchFamily="34" charset="0"/>
              <a:ea typeface="Tahoma" panose="020B0604030504040204" pitchFamily="34" charset="0"/>
              <a:cs typeface="Tahoma" panose="020B0604030504040204" pitchFamily="34" charset="0"/>
            </a:rPr>
            <a:t> </a:t>
          </a:r>
          <a:r>
            <a:rPr lang="el-GR" sz="1100" b="0" i="0" u="none" strike="noStrike" baseline="0">
              <a:latin typeface="+mn-lt"/>
              <a:ea typeface="+mn-ea"/>
              <a:cs typeface="+mn-cs"/>
            </a:rPr>
            <a:t>Τα ΚΕΜ παρέχουν τις ίδιες υπηρεσίες που παρέχουν τα ΚΚ δίνοντας έμφαση στις ιδιαίτερες ανάγκες της συγκεκριμένης ομάδας πληθυσμού </a:t>
          </a:r>
          <a:endParaRPr lang="el-GR" sz="900" baseline="0">
            <a:latin typeface="Tahoma" panose="020B0604030504040204" pitchFamily="34" charset="0"/>
            <a:ea typeface="Tahoma" panose="020B0604030504040204" pitchFamily="34" charset="0"/>
            <a:cs typeface="Tahoma" panose="020B0604030504040204" pitchFamily="34" charset="0"/>
          </a:endParaRPr>
        </a:p>
        <a:p>
          <a:r>
            <a:rPr lang="el-GR" sz="900" baseline="0">
              <a:latin typeface="Tahoma" panose="020B0604030504040204" pitchFamily="34" charset="0"/>
              <a:ea typeface="Tahoma" panose="020B0604030504040204" pitchFamily="34" charset="0"/>
              <a:cs typeface="Tahoma" panose="020B0604030504040204" pitchFamily="34" charset="0"/>
            </a:rPr>
            <a:t> </a:t>
          </a:r>
          <a:endParaRPr lang="el-GR" sz="900">
            <a:effectLst/>
          </a:endParaRPr>
        </a:p>
        <a:p>
          <a:r>
            <a:rPr lang="el-GR" sz="1100" baseline="0">
              <a:effectLst/>
              <a:latin typeface="+mn-lt"/>
              <a:ea typeface="+mn-ea"/>
              <a:cs typeface="+mn-cs"/>
            </a:rPr>
            <a:t> </a:t>
          </a:r>
          <a:r>
            <a:rPr lang="el-GR" sz="1100">
              <a:effectLst/>
              <a:latin typeface="+mn-lt"/>
              <a:ea typeface="+mn-ea"/>
              <a:cs typeface="+mn-cs"/>
            </a:rPr>
            <a:t> </a:t>
          </a:r>
          <a:r>
            <a:rPr lang="el-GR" sz="1100" b="1">
              <a:solidFill>
                <a:srgbClr val="00B050"/>
              </a:solidFill>
              <a:effectLst/>
              <a:latin typeface="+mn-lt"/>
              <a:ea typeface="+mn-ea"/>
              <a:cs typeface="+mn-cs"/>
            </a:rPr>
            <a:t>Η συνέχιση λειτουργίας </a:t>
          </a:r>
          <a:r>
            <a:rPr lang="el-GR" sz="1100" b="1" baseline="0">
              <a:solidFill>
                <a:srgbClr val="00B050"/>
              </a:solidFill>
              <a:effectLst/>
              <a:latin typeface="+mn-lt"/>
              <a:ea typeface="+mn-ea"/>
              <a:cs typeface="+mn-cs"/>
            </a:rPr>
            <a:t>Παραρτήματος ΚΕΜ/δημιουργία Παραρτήματος ΚΕΜ </a:t>
          </a:r>
          <a:r>
            <a:rPr lang="el-GR" sz="1100">
              <a:effectLst/>
              <a:latin typeface="+mn-lt"/>
              <a:ea typeface="+mn-ea"/>
              <a:cs typeface="+mn-cs"/>
            </a:rPr>
            <a:t>βασίζεται στο υφιστάμενο σύστημα λειτουργίας του  Δήμου. Την ευθύνη για τον έλεγχο και εποπτεία της </a:t>
          </a:r>
          <a:r>
            <a:rPr lang="el-GR" sz="1100" b="1">
              <a:solidFill>
                <a:srgbClr val="00B050"/>
              </a:solidFill>
              <a:effectLst/>
              <a:latin typeface="+mn-lt"/>
              <a:ea typeface="+mn-ea"/>
              <a:cs typeface="+mn-cs"/>
            </a:rPr>
            <a:t>συνέχισης λειτουργίας του Παραρτήματος</a:t>
          </a:r>
          <a:r>
            <a:rPr lang="el-GR" sz="1100" b="1" baseline="0">
              <a:solidFill>
                <a:srgbClr val="00B050"/>
              </a:solidFill>
              <a:effectLst/>
              <a:latin typeface="+mn-lt"/>
              <a:ea typeface="+mn-ea"/>
              <a:cs typeface="+mn-cs"/>
            </a:rPr>
            <a:t> ΚΕΜ/δημιουργία Παραρτήματος ΚΕΜ</a:t>
          </a:r>
          <a:r>
            <a:rPr lang="el-GR" sz="1100">
              <a:effectLst/>
              <a:latin typeface="+mn-lt"/>
              <a:ea typeface="+mn-ea"/>
              <a:cs typeface="+mn-cs"/>
            </a:rPr>
            <a:t>, σε ότι αφορά στο φυσικό αντικείμενο ανήκει στη Δ/νση που ασκεί αρμοδιότητες Κοινωνικής Προστασίας διά της Κοινωνικής Υπηρεσίας του Δήμου </a:t>
          </a:r>
          <a:r>
            <a:rPr lang="el-GR" sz="1100" b="1">
              <a:solidFill>
                <a:srgbClr val="00B050"/>
              </a:solidFill>
              <a:effectLst/>
              <a:latin typeface="+mn-lt"/>
              <a:ea typeface="+mn-ea"/>
              <a:cs typeface="+mn-cs"/>
            </a:rPr>
            <a:t>……….. (ΣΥΜΠΛΗΡΩΣΗ ΤΟΥ ΔΗΜΟΥ)</a:t>
          </a:r>
          <a:r>
            <a:rPr lang="el-GR" sz="1100">
              <a:effectLst/>
              <a:latin typeface="+mn-lt"/>
              <a:ea typeface="+mn-ea"/>
              <a:cs typeface="+mn-cs"/>
            </a:rPr>
            <a:t> και σε ότι δε αφορά στο οικονομικό και διοικητικό αντικείμενο, στις  αρμόδιες Δ/νσεις </a:t>
          </a:r>
          <a:r>
            <a:rPr lang="el-GR" sz="1100" b="1">
              <a:solidFill>
                <a:srgbClr val="00B050"/>
              </a:solidFill>
              <a:effectLst/>
              <a:latin typeface="+mn-lt"/>
              <a:ea typeface="+mn-ea"/>
              <a:cs typeface="+mn-cs"/>
            </a:rPr>
            <a:t>…………….(ΑΝΑΓΡΑΦΗ ΤΗΣ ΔΙΟΙΚΗΤΙΚΗΣ ΚΑΙ ΟΙΚΟΝΟΜΙΚΗΣ </a:t>
          </a:r>
          <a:r>
            <a:rPr lang="el-GR" sz="1100">
              <a:effectLst/>
              <a:latin typeface="+mn-lt"/>
              <a:ea typeface="+mn-ea"/>
              <a:cs typeface="+mn-cs"/>
            </a:rPr>
            <a:t>ΥΠΗΡΕΣΙΑΣ) του Δήμου </a:t>
          </a:r>
          <a:r>
            <a:rPr lang="el-GR" sz="1100" b="1">
              <a:solidFill>
                <a:srgbClr val="00B050"/>
              </a:solidFill>
              <a:effectLst/>
              <a:latin typeface="+mn-lt"/>
              <a:ea typeface="+mn-ea"/>
              <a:cs typeface="+mn-cs"/>
            </a:rPr>
            <a:t>……….. (ΣΥΜΠΛΗΡΩΣΗ ΤΟΥ ΔΗΜΟΥ).</a:t>
          </a:r>
          <a:endParaRPr lang="el-GR" sz="900" b="1">
            <a:solidFill>
              <a:srgbClr val="00B050"/>
            </a:solidFill>
            <a:effectLst/>
          </a:endParaRPr>
        </a:p>
        <a:p>
          <a:pPr marL="0" marR="0" lvl="0" indent="0" defTabSz="914400" eaLnBrk="1" fontAlgn="auto" latinLnBrk="0" hangingPunct="1">
            <a:lnSpc>
              <a:spcPct val="100000"/>
            </a:lnSpc>
            <a:spcBef>
              <a:spcPts val="0"/>
            </a:spcBef>
            <a:spcAft>
              <a:spcPts val="0"/>
            </a:spcAft>
            <a:buClrTx/>
            <a:buSzTx/>
            <a:buFontTx/>
            <a:buNone/>
            <a:defRPr/>
          </a:pPr>
          <a:r>
            <a:rPr lang="el-GR" sz="1100">
              <a:effectLst/>
              <a:latin typeface="+mn-lt"/>
              <a:ea typeface="+mn-ea"/>
              <a:cs typeface="+mn-cs"/>
            </a:rPr>
            <a:t>Επιπρόσθετα, η</a:t>
          </a:r>
          <a:r>
            <a:rPr lang="el-GR" sz="1100" baseline="0">
              <a:effectLst/>
              <a:latin typeface="+mn-lt"/>
              <a:ea typeface="+mn-ea"/>
              <a:cs typeface="+mn-cs"/>
            </a:rPr>
            <a:t> υλοποίηση θα είναι σύμφωνα με το θεσμικό πλαίσιο και </a:t>
          </a:r>
          <a:r>
            <a:rPr lang="el-GR" sz="1100">
              <a:effectLst/>
              <a:latin typeface="+mn-lt"/>
              <a:ea typeface="+mn-ea"/>
              <a:cs typeface="+mn-cs"/>
            </a:rPr>
            <a:t> θα επικαιροποιηθεί από το αρμόδιο όργανο ο Εσωτερικός Κανονισμός Λειτουργίας του Κέντρου Κοινότητας σύμφωνα με το κεφ. Γ.8. του Οδηγού Εφαρμογής και Λειτουργίας Κέντρων Κοινότητας (ΕΥΣΕΚΤ, Μάϊος, 2023).</a:t>
          </a:r>
          <a:endParaRPr lang="el-GR" sz="900">
            <a:effectLst/>
          </a:endParaRPr>
        </a:p>
        <a:p>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 Αναμενόμενα αποτελέσματα</a:t>
          </a:r>
        </a:p>
        <a:p>
          <a:pPr marL="0" indent="0">
            <a:buFontTx/>
            <a:buNone/>
          </a:pPr>
          <a:endParaRPr lang="el-GR" sz="1000" b="1" i="0" u="sng" strike="noStrike"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0" i="0" u="none" strike="noStrike" baseline="0">
              <a:latin typeface="+mn-lt"/>
              <a:ea typeface="+mn-ea"/>
              <a:cs typeface="+mn-cs"/>
            </a:rPr>
            <a:t>Προσφέρει εξειδικευμένες υπηρεσίες ανάλογα με την ομάδα-στόχο, με σκοπό την υλοποίηση ενός ευρέως φάσματος δράσεων ένταξης, σε τοπικό επίπεδο με έμφαση στους τομείς της διδασκαλίας της ελληνικής γλώσσας και στοιχείων της ελληνικής ιστορίας και πολιτισμού, της απασχόλησης, εκπαίδευσης, υγείας, προστασίας και πρόνοιας, διαπολιτισμικότητας, κοινωνικής ασφάλισης, διαπολιτισμικής μεσολάβησης, στέγασης. </a:t>
          </a:r>
        </a:p>
        <a:p>
          <a:pPr marL="0" indent="0">
            <a:buFontTx/>
            <a:buNone/>
          </a:pPr>
          <a:endParaRPr lang="el-GR" sz="1100" b="0" i="0" u="none" strike="noStrike" baseline="0">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ΑΠΟ ΔΗΜΟ: αναμενόμενα αποτελέσματα από τη λειτουργία Παραρτήματος ΚΕΜ, τόσο ως προς την βελτίωση της θέσης και υποστήριξη των ωφελούμενων ατόμων, όσο και ως προς την υποστήριξη της Δ/νσης Κοινωνικής Προστασίας /Κοινωνικής Υπηρεσίας του Δήμου και τη συμπληρωματικότητα των παρεχόμενων υπηρεσιών. </a:t>
          </a: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 </a:t>
          </a:r>
          <a:endParaRPr lang="el-GR" sz="1200">
            <a:solidFill>
              <a:srgbClr val="FF0000"/>
            </a:solidFill>
            <a:effectLst/>
            <a:latin typeface="+mn-lt"/>
            <a:ea typeface="+mn-ea"/>
            <a:cs typeface="+mn-cs"/>
          </a:endParaRPr>
        </a:p>
        <a:p>
          <a:r>
            <a:rPr lang="el-GR" sz="1200" b="1" u="sng">
              <a:solidFill>
                <a:srgbClr val="FF0000"/>
              </a:solidFill>
              <a:effectLst/>
              <a:latin typeface="+mn-lt"/>
              <a:ea typeface="+mn-ea"/>
              <a:cs typeface="+mn-cs"/>
            </a:rPr>
            <a:t>ΠΡΟΣΟΧΗ Ο ΜΟΝΑΔΙΚΟΣ ΑΡΙΘΜΟΣ ΩΦΕΛΟΥΜΕΝΩΝ ΝΑ ΕΙΝΑΙ ΙΔΙΟΣ ΜΕ ΤΗ ΤΙΜΗ ΤΟΥ ΔΕΙΚΤΗ ΑΠΟΤΕΛΕΣΜΑΤΟΣ PSR796 (Κωδικός ΤΔΠ 19 σύμφωνα με τις οδηγίες στο εν λόγω πεδίο)</a:t>
          </a:r>
          <a:endParaRPr lang="el-GR" sz="1200">
            <a:solidFill>
              <a:srgbClr val="FF0000"/>
            </a:solidFill>
            <a:effectLst/>
            <a:latin typeface="+mn-lt"/>
            <a:ea typeface="+mn-ea"/>
            <a:cs typeface="+mn-cs"/>
          </a:endParaRPr>
        </a:p>
        <a:p>
          <a:pPr marL="0" indent="0">
            <a:buFontTx/>
            <a:buNone/>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38</xdr:row>
      <xdr:rowOff>114300</xdr:rowOff>
    </xdr:from>
    <xdr:to>
      <xdr:col>2</xdr:col>
      <xdr:colOff>533400</xdr:colOff>
      <xdr:row>42</xdr:row>
      <xdr:rowOff>60960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895350" y="13525500"/>
          <a:ext cx="1047750" cy="594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632460</xdr:colOff>
      <xdr:row>38</xdr:row>
      <xdr:rowOff>158534</xdr:rowOff>
    </xdr:from>
    <xdr:to>
      <xdr:col>2</xdr:col>
      <xdr:colOff>3543300</xdr:colOff>
      <xdr:row>42</xdr:row>
      <xdr:rowOff>68579</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2042160" y="13569734"/>
          <a:ext cx="2910840" cy="557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23</xdr:row>
      <xdr:rowOff>0</xdr:rowOff>
    </xdr:from>
    <xdr:to>
      <xdr:col>2</xdr:col>
      <xdr:colOff>421871</xdr:colOff>
      <xdr:row>27</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19100" y="23647400"/>
          <a:ext cx="1061720" cy="588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23</xdr:row>
      <xdr:rowOff>60960</xdr:rowOff>
    </xdr:from>
    <xdr:to>
      <xdr:col>2</xdr:col>
      <xdr:colOff>3431771</xdr:colOff>
      <xdr:row>27</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9880" y="23708360"/>
          <a:ext cx="2910840" cy="5353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514568</xdr:colOff>
      <xdr:row>23</xdr:row>
      <xdr:rowOff>153277</xdr:rowOff>
    </xdr:from>
    <xdr:to>
      <xdr:col>2</xdr:col>
      <xdr:colOff>294990</xdr:colOff>
      <xdr:row>27</xdr:row>
      <xdr:rowOff>131379</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14568" y="10094311"/>
          <a:ext cx="1039474" cy="7335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394050</xdr:colOff>
      <xdr:row>23</xdr:row>
      <xdr:rowOff>214237</xdr:rowOff>
    </xdr:from>
    <xdr:to>
      <xdr:col>2</xdr:col>
      <xdr:colOff>3304890</xdr:colOff>
      <xdr:row>27</xdr:row>
      <xdr:rowOff>123485</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53102" y="10155271"/>
          <a:ext cx="2910840" cy="664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213995</xdr:colOff>
      <xdr:row>109</xdr:row>
      <xdr:rowOff>102870</xdr:rowOff>
    </xdr:from>
    <xdr:to>
      <xdr:col>2</xdr:col>
      <xdr:colOff>393700</xdr:colOff>
      <xdr:row>113</xdr:row>
      <xdr:rowOff>86995</xdr:rowOff>
    </xdr:to>
    <xdr:pic>
      <xdr:nvPicPr>
        <xdr:cNvPr id="6"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13995" y="60782835"/>
          <a:ext cx="1056005"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491490</xdr:colOff>
      <xdr:row>110</xdr:row>
      <xdr:rowOff>14605</xdr:rowOff>
    </xdr:from>
    <xdr:to>
      <xdr:col>3</xdr:col>
      <xdr:colOff>1482090</xdr:colOff>
      <xdr:row>113</xdr:row>
      <xdr:rowOff>90170</xdr:rowOff>
    </xdr:to>
    <xdr:pic>
      <xdr:nvPicPr>
        <xdr:cNvPr id="7"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67790" y="60839350"/>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FC32"/>
  <sheetViews>
    <sheetView showGridLines="0" tabSelected="1" workbookViewId="0">
      <selection activeCell="B13" sqref="B13:D13"/>
    </sheetView>
  </sheetViews>
  <sheetFormatPr defaultColWidth="0" defaultRowHeight="12.75" zeroHeight="1" x14ac:dyDescent="0.2"/>
  <cols>
    <col min="1" max="1" width="9.140625" style="101" customWidth="1"/>
    <col min="2" max="2" width="5" style="101" customWidth="1"/>
    <col min="3" max="3" width="20.28515625" style="101" customWidth="1"/>
    <col min="4" max="4" width="96.7109375" style="101" customWidth="1"/>
    <col min="5" max="5" width="24.85546875" style="101" customWidth="1"/>
    <col min="6" max="16383" width="9.140625" style="101" hidden="1"/>
    <col min="16384" max="16384" width="0.28515625" style="101" customWidth="1"/>
  </cols>
  <sheetData>
    <row r="1" spans="2:4" x14ac:dyDescent="0.2"/>
    <row r="2" spans="2:4" ht="24" customHeight="1" x14ac:dyDescent="0.2">
      <c r="B2" s="6" t="s">
        <v>0</v>
      </c>
      <c r="C2" s="171" t="s">
        <v>1</v>
      </c>
      <c r="D2" s="171"/>
    </row>
    <row r="3" spans="2:4" x14ac:dyDescent="0.2"/>
    <row r="4" spans="2:4" ht="56.25" customHeight="1" x14ac:dyDescent="0.2">
      <c r="B4" s="102" t="s">
        <v>0</v>
      </c>
      <c r="C4" s="103" t="s">
        <v>2</v>
      </c>
      <c r="D4" s="104">
        <v>1</v>
      </c>
    </row>
    <row r="5" spans="2:4" ht="111" customHeight="1" x14ac:dyDescent="0.2">
      <c r="B5" s="102" t="s">
        <v>3</v>
      </c>
      <c r="C5" s="103" t="s">
        <v>4</v>
      </c>
      <c r="D5" s="105" t="s">
        <v>5</v>
      </c>
    </row>
    <row r="6" spans="2:4" ht="52.5" customHeight="1" x14ac:dyDescent="0.2">
      <c r="B6" s="102" t="s">
        <v>6</v>
      </c>
      <c r="C6" s="103" t="s">
        <v>7</v>
      </c>
      <c r="D6" s="104" t="s">
        <v>8</v>
      </c>
    </row>
    <row r="7" spans="2:4" ht="45.75" customHeight="1" x14ac:dyDescent="0.2">
      <c r="B7" s="102" t="s">
        <v>9</v>
      </c>
      <c r="C7" s="103" t="s">
        <v>10</v>
      </c>
      <c r="D7" s="70" t="s">
        <v>11</v>
      </c>
    </row>
    <row r="8" spans="2:4" x14ac:dyDescent="0.2"/>
    <row r="9" spans="2:4" x14ac:dyDescent="0.2">
      <c r="B9" s="106"/>
    </row>
    <row r="10" spans="2:4" x14ac:dyDescent="0.2"/>
    <row r="11" spans="2:4" ht="54" customHeight="1" x14ac:dyDescent="0.25">
      <c r="B11" s="172" t="s">
        <v>260</v>
      </c>
      <c r="C11" s="172"/>
      <c r="D11" s="172"/>
    </row>
    <row r="12" spans="2:4" ht="14.25" customHeight="1" x14ac:dyDescent="0.2">
      <c r="B12" s="169"/>
      <c r="C12" s="170"/>
      <c r="D12" s="170"/>
    </row>
    <row r="13" spans="2:4" ht="45.75" customHeight="1" x14ac:dyDescent="0.25">
      <c r="B13" s="173" t="s">
        <v>261</v>
      </c>
      <c r="C13" s="173"/>
      <c r="D13" s="173"/>
    </row>
    <row r="14" spans="2:4" ht="84.75" customHeight="1" x14ac:dyDescent="0.25">
      <c r="B14" s="173" t="s">
        <v>287</v>
      </c>
      <c r="C14" s="173"/>
      <c r="D14" s="173"/>
    </row>
    <row r="15" spans="2:4" ht="15" x14ac:dyDescent="0.2">
      <c r="B15" s="168"/>
    </row>
    <row r="16" spans="2:4" ht="15" x14ac:dyDescent="0.2">
      <c r="B16" s="168"/>
    </row>
    <row r="17" spans="2:2" ht="15" x14ac:dyDescent="0.2">
      <c r="B17" s="107"/>
    </row>
    <row r="18" spans="2:2" x14ac:dyDescent="0.2"/>
    <row r="19" spans="2:2" x14ac:dyDescent="0.2"/>
    <row r="20" spans="2:2" x14ac:dyDescent="0.2"/>
    <row r="21" spans="2:2" x14ac:dyDescent="0.2"/>
    <row r="22" spans="2:2" x14ac:dyDescent="0.2"/>
    <row r="23" spans="2:2" x14ac:dyDescent="0.2"/>
    <row r="24" spans="2:2" x14ac:dyDescent="0.2"/>
    <row r="25" spans="2:2" x14ac:dyDescent="0.2"/>
    <row r="26" spans="2:2" x14ac:dyDescent="0.2"/>
    <row r="27" spans="2:2" x14ac:dyDescent="0.2"/>
    <row r="28" spans="2:2" x14ac:dyDescent="0.2"/>
    <row r="29" spans="2:2" x14ac:dyDescent="0.2"/>
    <row r="30" spans="2:2" x14ac:dyDescent="0.2"/>
    <row r="31" spans="2:2" x14ac:dyDescent="0.2"/>
    <row r="32" spans="2:2" x14ac:dyDescent="0.2"/>
  </sheetData>
  <mergeCells count="4">
    <mergeCell ref="C2:D2"/>
    <mergeCell ref="B11:D11"/>
    <mergeCell ref="B13:D13"/>
    <mergeCell ref="B14:D14"/>
  </mergeCells>
  <pageMargins left="0.70866141732283505" right="0.70866141732283505" top="0.74803149606299202" bottom="0.96" header="0.31496062992126" footer="0.52"/>
  <pageSetup paperSize="9" scale="90" orientation="landscape" r:id="rId1"/>
  <headerFooter>
    <oddFooter>&amp;L&amp;"Tahoma,Έντονα"&amp;8Ε.Ι.1_5_Φ1 ΣΤΟΙΧΕΙΑ ΥΠΟΕΡΓΟΥ</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88"/>
  <sheetViews>
    <sheetView showGridLines="0" zoomScale="72" zoomScaleNormal="72" workbookViewId="0">
      <selection activeCell="D7" sqref="D7:D13"/>
    </sheetView>
  </sheetViews>
  <sheetFormatPr defaultColWidth="9.140625" defaultRowHeight="12.75" customHeight="1" zeroHeight="1" x14ac:dyDescent="0.2"/>
  <cols>
    <col min="1" max="1" width="3.140625" style="74" customWidth="1"/>
    <col min="2" max="2" width="5.5703125" style="74" customWidth="1"/>
    <col min="3" max="3" width="25.85546875" style="74" customWidth="1"/>
    <col min="4" max="4" width="121.7109375" style="74" customWidth="1"/>
    <col min="5" max="5" width="14.28515625" style="74" customWidth="1"/>
    <col min="6" max="6" width="14.42578125" style="74" customWidth="1"/>
    <col min="7" max="7" width="37.140625" style="87" customWidth="1"/>
    <col min="8" max="8" width="0.28515625" style="74" customWidth="1"/>
    <col min="9" max="9" width="20.85546875" style="74" customWidth="1"/>
    <col min="10" max="10" width="5.85546875" style="74" customWidth="1"/>
    <col min="11" max="45" width="5.7109375" style="74" customWidth="1"/>
    <col min="46" max="16384" width="9.140625" style="74"/>
  </cols>
  <sheetData>
    <row r="1" spans="2:45" x14ac:dyDescent="0.2"/>
    <row r="2" spans="2:45" ht="26.25" customHeight="1" x14ac:dyDescent="0.2">
      <c r="B2" s="88" t="s">
        <v>3</v>
      </c>
      <c r="C2" s="191" t="s">
        <v>286</v>
      </c>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1"/>
      <c r="AR2" s="191"/>
      <c r="AS2" s="191"/>
    </row>
    <row r="3" spans="2:45" x14ac:dyDescent="0.2"/>
    <row r="4" spans="2:45" x14ac:dyDescent="0.2"/>
    <row r="5" spans="2:45" ht="60" customHeight="1" x14ac:dyDescent="0.2">
      <c r="B5" s="192" t="s">
        <v>217</v>
      </c>
      <c r="C5" s="193"/>
      <c r="D5" s="193"/>
      <c r="E5" s="193"/>
      <c r="F5" s="193"/>
      <c r="G5" s="194"/>
      <c r="I5" s="113" t="s">
        <v>12</v>
      </c>
      <c r="J5" s="195" t="s">
        <v>13</v>
      </c>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7"/>
    </row>
    <row r="6" spans="2:45" ht="27" customHeight="1" x14ac:dyDescent="0.2">
      <c r="B6" s="111" t="s">
        <v>14</v>
      </c>
      <c r="C6" s="111" t="s">
        <v>15</v>
      </c>
      <c r="D6" s="111" t="s">
        <v>16</v>
      </c>
      <c r="E6" s="111" t="s">
        <v>17</v>
      </c>
      <c r="F6" s="111" t="s">
        <v>18</v>
      </c>
      <c r="G6" s="111" t="s">
        <v>19</v>
      </c>
      <c r="I6" s="113"/>
      <c r="J6" s="93">
        <v>1</v>
      </c>
      <c r="K6" s="93">
        <v>2</v>
      </c>
      <c r="L6" s="93">
        <v>3</v>
      </c>
      <c r="M6" s="93">
        <v>4</v>
      </c>
      <c r="N6" s="93">
        <v>5</v>
      </c>
      <c r="O6" s="93">
        <v>6</v>
      </c>
      <c r="P6" s="93">
        <v>7</v>
      </c>
      <c r="Q6" s="93">
        <v>8</v>
      </c>
      <c r="R6" s="93">
        <v>9</v>
      </c>
      <c r="S6" s="93">
        <v>10</v>
      </c>
      <c r="T6" s="93">
        <v>11</v>
      </c>
      <c r="U6" s="93">
        <v>12</v>
      </c>
      <c r="V6" s="93">
        <v>13</v>
      </c>
      <c r="W6" s="93">
        <v>14</v>
      </c>
      <c r="X6" s="93">
        <v>15</v>
      </c>
      <c r="Y6" s="93">
        <v>16</v>
      </c>
      <c r="Z6" s="93">
        <v>17</v>
      </c>
      <c r="AA6" s="93">
        <v>18</v>
      </c>
      <c r="AB6" s="93">
        <v>19</v>
      </c>
      <c r="AC6" s="93">
        <v>20</v>
      </c>
      <c r="AD6" s="93">
        <v>21</v>
      </c>
      <c r="AE6" s="93">
        <v>22</v>
      </c>
      <c r="AF6" s="93">
        <v>23</v>
      </c>
      <c r="AG6" s="93">
        <v>24</v>
      </c>
      <c r="AH6" s="93">
        <v>25</v>
      </c>
      <c r="AI6" s="93">
        <v>26</v>
      </c>
      <c r="AJ6" s="93">
        <v>27</v>
      </c>
      <c r="AK6" s="93">
        <v>28</v>
      </c>
      <c r="AL6" s="93">
        <v>29</v>
      </c>
      <c r="AM6" s="93">
        <v>30</v>
      </c>
      <c r="AN6" s="93">
        <v>31</v>
      </c>
      <c r="AO6" s="93">
        <v>32</v>
      </c>
      <c r="AP6" s="93">
        <v>33</v>
      </c>
      <c r="AQ6" s="93">
        <v>34</v>
      </c>
      <c r="AR6" s="93">
        <v>35</v>
      </c>
      <c r="AS6" s="93">
        <v>36</v>
      </c>
    </row>
    <row r="7" spans="2:45" ht="64.900000000000006" customHeight="1" x14ac:dyDescent="0.2">
      <c r="B7" s="198">
        <v>1</v>
      </c>
      <c r="C7" s="200" t="s">
        <v>20</v>
      </c>
      <c r="D7" s="202" t="s">
        <v>21</v>
      </c>
      <c r="E7" s="204">
        <v>44927</v>
      </c>
      <c r="F7" s="204" t="s">
        <v>22</v>
      </c>
      <c r="G7" s="149" t="s">
        <v>218</v>
      </c>
      <c r="I7" s="205" t="s">
        <v>23</v>
      </c>
      <c r="J7" s="94"/>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8"/>
    </row>
    <row r="8" spans="2:45" ht="64.900000000000006" customHeight="1" x14ac:dyDescent="0.2">
      <c r="B8" s="199"/>
      <c r="C8" s="201"/>
      <c r="D8" s="203"/>
      <c r="E8" s="199"/>
      <c r="F8" s="199"/>
      <c r="G8" s="149" t="s">
        <v>219</v>
      </c>
      <c r="I8" s="206"/>
      <c r="J8" s="94"/>
      <c r="K8" s="95"/>
      <c r="L8" s="95"/>
      <c r="M8" s="95"/>
      <c r="N8" s="95"/>
      <c r="O8" s="95"/>
      <c r="P8" s="95"/>
      <c r="Q8" s="95"/>
      <c r="R8" s="95"/>
      <c r="S8" s="95"/>
      <c r="T8" s="95"/>
      <c r="U8" s="95"/>
      <c r="V8" s="95"/>
      <c r="W8" s="95"/>
      <c r="X8" s="95"/>
      <c r="Y8" s="95"/>
      <c r="Z8" s="95"/>
      <c r="AA8" s="95"/>
      <c r="AB8" s="95"/>
      <c r="AC8" s="95"/>
      <c r="AD8" s="95"/>
      <c r="AE8" s="95"/>
      <c r="AF8" s="95"/>
      <c r="AG8" s="95"/>
      <c r="AH8" s="95"/>
      <c r="AI8" s="95"/>
      <c r="AJ8" s="95"/>
      <c r="AK8" s="95"/>
      <c r="AL8" s="95"/>
      <c r="AM8" s="95"/>
      <c r="AN8" s="95"/>
      <c r="AO8" s="95"/>
      <c r="AP8" s="95"/>
      <c r="AQ8" s="95"/>
      <c r="AR8" s="95"/>
      <c r="AS8" s="98"/>
    </row>
    <row r="9" spans="2:45" ht="64.900000000000006" customHeight="1" x14ac:dyDescent="0.2">
      <c r="B9" s="199"/>
      <c r="C9" s="201"/>
      <c r="D9" s="203"/>
      <c r="E9" s="199"/>
      <c r="F9" s="199"/>
      <c r="G9" s="149" t="s">
        <v>220</v>
      </c>
      <c r="I9" s="206"/>
      <c r="J9" s="94"/>
      <c r="K9" s="95"/>
      <c r="L9" s="95"/>
      <c r="M9" s="95"/>
      <c r="N9" s="95"/>
      <c r="O9" s="95"/>
      <c r="P9" s="95"/>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8"/>
    </row>
    <row r="10" spans="2:45" ht="64.900000000000006" customHeight="1" x14ac:dyDescent="0.2">
      <c r="B10" s="199"/>
      <c r="C10" s="201"/>
      <c r="D10" s="203"/>
      <c r="E10" s="199"/>
      <c r="F10" s="199"/>
      <c r="G10" s="149" t="s">
        <v>221</v>
      </c>
      <c r="I10" s="206"/>
      <c r="J10" s="94"/>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8"/>
    </row>
    <row r="11" spans="2:45" ht="64.900000000000006" customHeight="1" x14ac:dyDescent="0.2">
      <c r="B11" s="199"/>
      <c r="C11" s="201"/>
      <c r="D11" s="203"/>
      <c r="E11" s="199"/>
      <c r="F11" s="199"/>
      <c r="G11" s="149" t="s">
        <v>222</v>
      </c>
      <c r="I11" s="206"/>
      <c r="J11" s="94"/>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8"/>
    </row>
    <row r="12" spans="2:45" ht="64.900000000000006" customHeight="1" x14ac:dyDescent="0.2">
      <c r="B12" s="199"/>
      <c r="C12" s="201"/>
      <c r="D12" s="203"/>
      <c r="E12" s="199"/>
      <c r="F12" s="199"/>
      <c r="G12" s="149" t="s">
        <v>223</v>
      </c>
      <c r="I12" s="206"/>
      <c r="J12" s="94"/>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8"/>
    </row>
    <row r="13" spans="2:45" ht="64.900000000000006" customHeight="1" x14ac:dyDescent="0.2">
      <c r="B13" s="199"/>
      <c r="C13" s="201"/>
      <c r="D13" s="203"/>
      <c r="E13" s="199"/>
      <c r="F13" s="199"/>
      <c r="G13" s="149" t="s">
        <v>224</v>
      </c>
      <c r="I13" s="206"/>
      <c r="J13" s="94"/>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8"/>
    </row>
    <row r="14" spans="2:45" ht="55.15" customHeight="1" x14ac:dyDescent="0.2">
      <c r="B14" s="182">
        <v>2</v>
      </c>
      <c r="C14" s="184" t="s">
        <v>24</v>
      </c>
      <c r="D14" s="186" t="s">
        <v>25</v>
      </c>
      <c r="E14" s="188">
        <v>44927</v>
      </c>
      <c r="F14" s="188" t="s">
        <v>22</v>
      </c>
      <c r="G14" s="150" t="s">
        <v>225</v>
      </c>
      <c r="H14" s="89"/>
      <c r="I14" s="189" t="s">
        <v>26</v>
      </c>
      <c r="J14" s="94"/>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8"/>
    </row>
    <row r="15" spans="2:45" ht="55.15" customHeight="1" x14ac:dyDescent="0.2">
      <c r="B15" s="183"/>
      <c r="C15" s="185"/>
      <c r="D15" s="187"/>
      <c r="E15" s="183"/>
      <c r="F15" s="183"/>
      <c r="G15" s="150" t="s">
        <v>226</v>
      </c>
      <c r="H15" s="89"/>
      <c r="I15" s="190"/>
      <c r="J15" s="94"/>
      <c r="K15" s="95"/>
      <c r="L15" s="95"/>
      <c r="M15" s="95"/>
      <c r="N15" s="95"/>
      <c r="O15" s="95"/>
      <c r="P15" s="95"/>
      <c r="Q15" s="95"/>
      <c r="R15" s="95"/>
      <c r="S15" s="95"/>
      <c r="T15" s="95"/>
      <c r="U15" s="95"/>
      <c r="V15" s="95"/>
      <c r="W15" s="95"/>
      <c r="X15" s="95"/>
      <c r="Y15" s="95"/>
      <c r="Z15" s="95"/>
      <c r="AA15" s="95"/>
      <c r="AB15" s="95"/>
      <c r="AC15" s="95"/>
      <c r="AD15" s="95"/>
      <c r="AE15" s="95"/>
      <c r="AF15" s="95"/>
      <c r="AG15" s="95"/>
      <c r="AH15" s="95"/>
      <c r="AI15" s="95"/>
      <c r="AJ15" s="95"/>
      <c r="AK15" s="95"/>
      <c r="AL15" s="95"/>
      <c r="AM15" s="95"/>
      <c r="AN15" s="95"/>
      <c r="AO15" s="95"/>
      <c r="AP15" s="95"/>
      <c r="AQ15" s="95"/>
      <c r="AR15" s="95"/>
      <c r="AS15" s="98"/>
    </row>
    <row r="16" spans="2:45" ht="55.15" customHeight="1" x14ac:dyDescent="0.2">
      <c r="B16" s="183"/>
      <c r="C16" s="185"/>
      <c r="D16" s="187"/>
      <c r="E16" s="183"/>
      <c r="F16" s="183"/>
      <c r="G16" s="150" t="s">
        <v>227</v>
      </c>
      <c r="H16" s="89"/>
      <c r="I16" s="190"/>
      <c r="J16" s="94"/>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8"/>
    </row>
    <row r="17" spans="2:45" ht="55.15" customHeight="1" x14ac:dyDescent="0.2">
      <c r="B17" s="183"/>
      <c r="C17" s="185"/>
      <c r="D17" s="187"/>
      <c r="E17" s="183"/>
      <c r="F17" s="183"/>
      <c r="G17" s="150" t="s">
        <v>228</v>
      </c>
      <c r="H17" s="89"/>
      <c r="I17" s="190"/>
      <c r="J17" s="94"/>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8"/>
    </row>
    <row r="18" spans="2:45" ht="55.15" customHeight="1" x14ac:dyDescent="0.2">
      <c r="B18" s="183"/>
      <c r="C18" s="185"/>
      <c r="D18" s="187"/>
      <c r="E18" s="183"/>
      <c r="F18" s="183"/>
      <c r="G18" s="150" t="s">
        <v>229</v>
      </c>
      <c r="H18" s="89"/>
      <c r="I18" s="190"/>
      <c r="J18" s="94"/>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8"/>
    </row>
    <row r="19" spans="2:45" ht="55.15" customHeight="1" x14ac:dyDescent="0.2">
      <c r="B19" s="183"/>
      <c r="C19" s="185"/>
      <c r="D19" s="187"/>
      <c r="E19" s="183"/>
      <c r="F19" s="183"/>
      <c r="G19" s="150" t="s">
        <v>230</v>
      </c>
      <c r="H19" s="89"/>
      <c r="I19" s="190"/>
      <c r="J19" s="94"/>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8"/>
    </row>
    <row r="20" spans="2:45" ht="55.15" customHeight="1" x14ac:dyDescent="0.2">
      <c r="B20" s="183"/>
      <c r="C20" s="185"/>
      <c r="D20" s="187"/>
      <c r="E20" s="183"/>
      <c r="F20" s="183"/>
      <c r="G20" s="150" t="s">
        <v>231</v>
      </c>
      <c r="H20" s="89"/>
      <c r="I20" s="190"/>
      <c r="J20" s="94"/>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5"/>
      <c r="AS20" s="98"/>
    </row>
    <row r="21" spans="2:45" ht="55.15" customHeight="1" x14ac:dyDescent="0.2">
      <c r="B21" s="175">
        <v>3</v>
      </c>
      <c r="C21" s="178" t="s">
        <v>27</v>
      </c>
      <c r="D21" s="179" t="s">
        <v>28</v>
      </c>
      <c r="E21" s="180">
        <v>44927</v>
      </c>
      <c r="F21" s="180" t="s">
        <v>22</v>
      </c>
      <c r="G21" s="151" t="s">
        <v>232</v>
      </c>
      <c r="H21" s="90"/>
      <c r="I21" s="174" t="s">
        <v>29</v>
      </c>
      <c r="J21" s="94"/>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8"/>
    </row>
    <row r="22" spans="2:45" s="86" customFormat="1" ht="55.15" customHeight="1" x14ac:dyDescent="0.2">
      <c r="B22" s="176"/>
      <c r="C22" s="178"/>
      <c r="D22" s="179"/>
      <c r="E22" s="181"/>
      <c r="F22" s="181"/>
      <c r="G22" s="151" t="s">
        <v>233</v>
      </c>
      <c r="H22" s="90"/>
      <c r="I22" s="174"/>
      <c r="J22" s="94"/>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8"/>
    </row>
    <row r="23" spans="2:45" s="86" customFormat="1" ht="55.15" customHeight="1" x14ac:dyDescent="0.2">
      <c r="B23" s="176"/>
      <c r="C23" s="178"/>
      <c r="D23" s="179"/>
      <c r="E23" s="181"/>
      <c r="F23" s="181"/>
      <c r="G23" s="151" t="s">
        <v>234</v>
      </c>
      <c r="H23" s="90"/>
      <c r="I23" s="174"/>
      <c r="J23" s="94"/>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8"/>
    </row>
    <row r="24" spans="2:45" ht="55.15" customHeight="1" x14ac:dyDescent="0.2">
      <c r="B24" s="176"/>
      <c r="C24" s="178"/>
      <c r="D24" s="179"/>
      <c r="E24" s="181"/>
      <c r="F24" s="181"/>
      <c r="G24" s="151" t="s">
        <v>235</v>
      </c>
      <c r="H24" s="90"/>
      <c r="I24" s="174"/>
      <c r="J24" s="94"/>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c r="AK24" s="95"/>
      <c r="AL24" s="95"/>
      <c r="AM24" s="95"/>
      <c r="AN24" s="95"/>
      <c r="AO24" s="95"/>
      <c r="AP24" s="95"/>
      <c r="AQ24" s="95"/>
      <c r="AR24" s="95"/>
      <c r="AS24" s="98"/>
    </row>
    <row r="25" spans="2:45" ht="55.15" customHeight="1" x14ac:dyDescent="0.2">
      <c r="B25" s="176"/>
      <c r="C25" s="178"/>
      <c r="D25" s="179"/>
      <c r="E25" s="181"/>
      <c r="F25" s="181"/>
      <c r="G25" s="151" t="s">
        <v>236</v>
      </c>
      <c r="H25" s="90"/>
      <c r="I25" s="174"/>
      <c r="J25" s="94"/>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8"/>
    </row>
    <row r="26" spans="2:45" ht="55.15" customHeight="1" x14ac:dyDescent="0.2">
      <c r="B26" s="176"/>
      <c r="C26" s="178"/>
      <c r="D26" s="179"/>
      <c r="E26" s="181"/>
      <c r="F26" s="181"/>
      <c r="G26" s="151" t="s">
        <v>237</v>
      </c>
      <c r="H26" s="90"/>
      <c r="I26" s="174"/>
      <c r="J26" s="94"/>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8"/>
    </row>
    <row r="27" spans="2:45" ht="55.15" customHeight="1" x14ac:dyDescent="0.2">
      <c r="B27" s="176"/>
      <c r="C27" s="178"/>
      <c r="D27" s="179"/>
      <c r="E27" s="181"/>
      <c r="F27" s="181"/>
      <c r="G27" s="151" t="s">
        <v>238</v>
      </c>
      <c r="H27" s="90"/>
      <c r="I27" s="174"/>
      <c r="J27" s="94"/>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8"/>
    </row>
    <row r="28" spans="2:45" ht="104.1" customHeight="1" x14ac:dyDescent="0.2">
      <c r="B28" s="177"/>
      <c r="C28" s="178"/>
      <c r="D28" s="179"/>
      <c r="E28" s="181"/>
      <c r="F28" s="181"/>
      <c r="G28" s="151" t="s">
        <v>30</v>
      </c>
      <c r="H28" s="90"/>
      <c r="I28" s="174"/>
      <c r="J28" s="94"/>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8"/>
    </row>
    <row r="29" spans="2:45" ht="13.15" hidden="1" customHeight="1" x14ac:dyDescent="0.2">
      <c r="B29" s="91"/>
      <c r="C29" s="92"/>
      <c r="D29" s="91"/>
      <c r="J29" s="164"/>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5"/>
    </row>
    <row r="30" spans="2:45" hidden="1" x14ac:dyDescent="0.2">
      <c r="B30" s="91"/>
      <c r="C30" s="92"/>
      <c r="D30" s="91"/>
      <c r="J30" s="164"/>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5"/>
    </row>
    <row r="31" spans="2:45" ht="55.15" customHeight="1" x14ac:dyDescent="0.2">
      <c r="B31" s="175">
        <v>4</v>
      </c>
      <c r="C31" s="178" t="s">
        <v>31</v>
      </c>
      <c r="D31" s="179" t="s">
        <v>32</v>
      </c>
      <c r="E31" s="180">
        <v>44927</v>
      </c>
      <c r="F31" s="180" t="s">
        <v>22</v>
      </c>
      <c r="G31" s="150" t="s">
        <v>225</v>
      </c>
      <c r="H31" s="90"/>
      <c r="I31" s="174" t="s">
        <v>33</v>
      </c>
      <c r="J31" s="159"/>
      <c r="K31" s="160"/>
      <c r="L31" s="160"/>
      <c r="M31" s="160"/>
      <c r="N31" s="160"/>
      <c r="O31" s="160"/>
      <c r="P31" s="160"/>
      <c r="Q31" s="160"/>
      <c r="R31" s="160"/>
      <c r="S31" s="160"/>
      <c r="T31" s="160"/>
      <c r="U31" s="160"/>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8"/>
    </row>
    <row r="32" spans="2:45" s="86" customFormat="1" ht="55.15" customHeight="1" x14ac:dyDescent="0.2">
      <c r="B32" s="176"/>
      <c r="C32" s="178"/>
      <c r="D32" s="179"/>
      <c r="E32" s="181"/>
      <c r="F32" s="181"/>
      <c r="G32" s="150" t="s">
        <v>226</v>
      </c>
      <c r="H32" s="90"/>
      <c r="I32" s="174"/>
      <c r="J32" s="159"/>
      <c r="K32" s="160"/>
      <c r="L32" s="160"/>
      <c r="M32" s="160"/>
      <c r="N32" s="160"/>
      <c r="O32" s="160"/>
      <c r="P32" s="160"/>
      <c r="Q32" s="160"/>
      <c r="R32" s="160"/>
      <c r="S32" s="160"/>
      <c r="T32" s="160"/>
      <c r="U32" s="160"/>
      <c r="V32" s="95"/>
      <c r="W32" s="95"/>
      <c r="X32" s="96"/>
      <c r="Y32" s="96"/>
      <c r="Z32" s="96"/>
      <c r="AA32" s="96"/>
      <c r="AB32" s="96"/>
      <c r="AC32" s="96"/>
      <c r="AD32" s="96"/>
      <c r="AE32" s="96"/>
      <c r="AF32" s="96"/>
      <c r="AG32" s="96"/>
      <c r="AH32" s="96"/>
      <c r="AI32" s="96"/>
      <c r="AJ32" s="96"/>
      <c r="AK32" s="96"/>
      <c r="AL32" s="96"/>
      <c r="AM32" s="96"/>
      <c r="AN32" s="96"/>
      <c r="AO32" s="96"/>
      <c r="AP32" s="96"/>
      <c r="AQ32" s="96"/>
      <c r="AR32" s="96"/>
      <c r="AS32" s="99"/>
    </row>
    <row r="33" spans="2:45" ht="55.15" customHeight="1" x14ac:dyDescent="0.2">
      <c r="B33" s="176"/>
      <c r="C33" s="178"/>
      <c r="D33" s="179"/>
      <c r="E33" s="181"/>
      <c r="F33" s="181"/>
      <c r="G33" s="150" t="s">
        <v>227</v>
      </c>
      <c r="H33" s="90"/>
      <c r="I33" s="174"/>
      <c r="J33" s="159"/>
      <c r="K33" s="160"/>
      <c r="L33" s="160"/>
      <c r="M33" s="160"/>
      <c r="N33" s="160"/>
      <c r="O33" s="160"/>
      <c r="P33" s="160"/>
      <c r="Q33" s="160"/>
      <c r="R33" s="160"/>
      <c r="S33" s="160"/>
      <c r="T33" s="160"/>
      <c r="U33" s="160"/>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8"/>
    </row>
    <row r="34" spans="2:45" ht="55.15" customHeight="1" x14ac:dyDescent="0.2">
      <c r="B34" s="176"/>
      <c r="C34" s="178"/>
      <c r="D34" s="179"/>
      <c r="E34" s="181"/>
      <c r="F34" s="181"/>
      <c r="G34" s="150" t="s">
        <v>228</v>
      </c>
      <c r="H34" s="90"/>
      <c r="I34" s="174"/>
      <c r="J34" s="159"/>
      <c r="K34" s="160"/>
      <c r="L34" s="160"/>
      <c r="M34" s="160"/>
      <c r="N34" s="160"/>
      <c r="O34" s="160"/>
      <c r="P34" s="160"/>
      <c r="Q34" s="160"/>
      <c r="R34" s="160"/>
      <c r="S34" s="160"/>
      <c r="T34" s="160"/>
      <c r="U34" s="160"/>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8"/>
    </row>
    <row r="35" spans="2:45" ht="55.15" customHeight="1" x14ac:dyDescent="0.2">
      <c r="B35" s="176"/>
      <c r="C35" s="178"/>
      <c r="D35" s="179"/>
      <c r="E35" s="181"/>
      <c r="F35" s="181"/>
      <c r="G35" s="150" t="s">
        <v>229</v>
      </c>
      <c r="H35" s="90"/>
      <c r="I35" s="174"/>
      <c r="J35" s="159"/>
      <c r="K35" s="160"/>
      <c r="L35" s="160"/>
      <c r="M35" s="160"/>
      <c r="N35" s="160"/>
      <c r="O35" s="160"/>
      <c r="P35" s="160"/>
      <c r="Q35" s="160"/>
      <c r="R35" s="160"/>
      <c r="S35" s="160"/>
      <c r="T35" s="160"/>
      <c r="U35" s="160"/>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8"/>
    </row>
    <row r="36" spans="2:45" ht="55.15" customHeight="1" x14ac:dyDescent="0.2">
      <c r="B36" s="176"/>
      <c r="C36" s="178"/>
      <c r="D36" s="179"/>
      <c r="E36" s="181"/>
      <c r="F36" s="181"/>
      <c r="G36" s="150" t="s">
        <v>230</v>
      </c>
      <c r="H36" s="90"/>
      <c r="I36" s="174"/>
      <c r="J36" s="159"/>
      <c r="K36" s="160"/>
      <c r="L36" s="160"/>
      <c r="M36" s="160"/>
      <c r="N36" s="160"/>
      <c r="O36" s="160"/>
      <c r="P36" s="160"/>
      <c r="Q36" s="160"/>
      <c r="R36" s="160"/>
      <c r="S36" s="160"/>
      <c r="T36" s="160"/>
      <c r="U36" s="160"/>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8"/>
    </row>
    <row r="37" spans="2:45" ht="55.15" customHeight="1" x14ac:dyDescent="0.2">
      <c r="B37" s="177"/>
      <c r="C37" s="178"/>
      <c r="D37" s="179"/>
      <c r="E37" s="181"/>
      <c r="F37" s="181"/>
      <c r="G37" s="150" t="s">
        <v>231</v>
      </c>
      <c r="H37" s="90"/>
      <c r="I37" s="174"/>
      <c r="J37" s="159"/>
      <c r="K37" s="160"/>
      <c r="L37" s="160"/>
      <c r="M37" s="160"/>
      <c r="N37" s="160"/>
      <c r="O37" s="160"/>
      <c r="P37" s="160"/>
      <c r="Q37" s="160"/>
      <c r="R37" s="160"/>
      <c r="S37" s="160"/>
      <c r="T37" s="160"/>
      <c r="U37" s="160"/>
      <c r="V37" s="95"/>
      <c r="W37" s="95"/>
      <c r="X37" s="97"/>
      <c r="Y37" s="97"/>
      <c r="Z37" s="97"/>
      <c r="AA37" s="97"/>
      <c r="AB37" s="97"/>
      <c r="AC37" s="97"/>
      <c r="AD37" s="97"/>
      <c r="AE37" s="97"/>
      <c r="AF37" s="97"/>
      <c r="AG37" s="97"/>
      <c r="AH37" s="97"/>
      <c r="AI37" s="97"/>
      <c r="AJ37" s="97"/>
      <c r="AK37" s="97"/>
      <c r="AL37" s="97"/>
      <c r="AM37" s="97"/>
      <c r="AN37" s="97"/>
      <c r="AO37" s="97"/>
      <c r="AP37" s="97"/>
      <c r="AQ37" s="97"/>
      <c r="AR37" s="97"/>
      <c r="AS37" s="100"/>
    </row>
    <row r="38" spans="2:45" ht="55.15" customHeight="1" x14ac:dyDescent="0.2">
      <c r="B38" s="175">
        <v>5</v>
      </c>
      <c r="C38" s="178" t="s">
        <v>34</v>
      </c>
      <c r="D38" s="179" t="s">
        <v>35</v>
      </c>
      <c r="E38" s="180">
        <v>44927</v>
      </c>
      <c r="F38" s="180" t="s">
        <v>22</v>
      </c>
      <c r="G38" s="151" t="s">
        <v>232</v>
      </c>
      <c r="H38" s="90"/>
      <c r="I38" s="174" t="s">
        <v>36</v>
      </c>
      <c r="J38" s="159"/>
      <c r="K38" s="160"/>
      <c r="L38" s="160"/>
      <c r="M38" s="160"/>
      <c r="N38" s="160"/>
      <c r="O38" s="160"/>
      <c r="P38" s="160"/>
      <c r="Q38" s="160"/>
      <c r="R38" s="160"/>
      <c r="S38" s="160"/>
      <c r="T38" s="160"/>
      <c r="U38" s="160"/>
      <c r="V38" s="95"/>
      <c r="W38" s="95"/>
      <c r="X38" s="95"/>
      <c r="Y38" s="95"/>
      <c r="Z38" s="95"/>
      <c r="AA38" s="95"/>
      <c r="AB38" s="95"/>
      <c r="AC38" s="95"/>
      <c r="AD38" s="95"/>
      <c r="AE38" s="95"/>
      <c r="AF38" s="95"/>
      <c r="AG38" s="95"/>
      <c r="AH38" s="95"/>
      <c r="AI38" s="95"/>
      <c r="AJ38" s="95"/>
      <c r="AK38" s="95"/>
      <c r="AL38" s="95"/>
      <c r="AM38" s="95"/>
      <c r="AN38" s="95"/>
      <c r="AO38" s="95"/>
      <c r="AP38" s="95"/>
      <c r="AQ38" s="95"/>
      <c r="AR38" s="95"/>
      <c r="AS38" s="98"/>
    </row>
    <row r="39" spans="2:45" s="86" customFormat="1" ht="55.15" customHeight="1" x14ac:dyDescent="0.2">
      <c r="B39" s="176"/>
      <c r="C39" s="178"/>
      <c r="D39" s="179"/>
      <c r="E39" s="181"/>
      <c r="F39" s="181"/>
      <c r="G39" s="151" t="s">
        <v>233</v>
      </c>
      <c r="H39" s="90"/>
      <c r="I39" s="174"/>
      <c r="J39" s="159"/>
      <c r="K39" s="160"/>
      <c r="L39" s="160"/>
      <c r="M39" s="160"/>
      <c r="N39" s="160"/>
      <c r="O39" s="160"/>
      <c r="P39" s="160"/>
      <c r="Q39" s="160"/>
      <c r="R39" s="160"/>
      <c r="S39" s="160"/>
      <c r="T39" s="160"/>
      <c r="U39" s="160"/>
      <c r="V39" s="95"/>
      <c r="W39" s="95"/>
      <c r="X39" s="96"/>
      <c r="Y39" s="96"/>
      <c r="Z39" s="96"/>
      <c r="AA39" s="96"/>
      <c r="AB39" s="96"/>
      <c r="AC39" s="96"/>
      <c r="AD39" s="96"/>
      <c r="AE39" s="96"/>
      <c r="AF39" s="96"/>
      <c r="AG39" s="96"/>
      <c r="AH39" s="96"/>
      <c r="AI39" s="96"/>
      <c r="AJ39" s="96"/>
      <c r="AK39" s="96"/>
      <c r="AL39" s="96"/>
      <c r="AM39" s="96"/>
      <c r="AN39" s="96"/>
      <c r="AO39" s="96"/>
      <c r="AP39" s="96"/>
      <c r="AQ39" s="96"/>
      <c r="AR39" s="96"/>
      <c r="AS39" s="99"/>
    </row>
    <row r="40" spans="2:45" s="86" customFormat="1" ht="55.15" customHeight="1" x14ac:dyDescent="0.2">
      <c r="B40" s="176"/>
      <c r="C40" s="178"/>
      <c r="D40" s="179"/>
      <c r="E40" s="181"/>
      <c r="F40" s="181"/>
      <c r="G40" s="151" t="s">
        <v>234</v>
      </c>
      <c r="H40" s="90"/>
      <c r="I40" s="174"/>
      <c r="J40" s="159"/>
      <c r="K40" s="160"/>
      <c r="L40" s="160"/>
      <c r="M40" s="160"/>
      <c r="N40" s="160"/>
      <c r="O40" s="160"/>
      <c r="P40" s="160"/>
      <c r="Q40" s="160"/>
      <c r="R40" s="160"/>
      <c r="S40" s="160"/>
      <c r="T40" s="160"/>
      <c r="U40" s="160"/>
      <c r="V40" s="95"/>
      <c r="W40" s="95"/>
      <c r="X40" s="96"/>
      <c r="Y40" s="96"/>
      <c r="Z40" s="96"/>
      <c r="AA40" s="96"/>
      <c r="AB40" s="96"/>
      <c r="AC40" s="96"/>
      <c r="AD40" s="96"/>
      <c r="AE40" s="96"/>
      <c r="AF40" s="96"/>
      <c r="AG40" s="96"/>
      <c r="AH40" s="96"/>
      <c r="AI40" s="96"/>
      <c r="AJ40" s="96"/>
      <c r="AK40" s="96"/>
      <c r="AL40" s="96"/>
      <c r="AM40" s="96"/>
      <c r="AN40" s="96"/>
      <c r="AO40" s="96"/>
      <c r="AP40" s="96"/>
      <c r="AQ40" s="96"/>
      <c r="AR40" s="96"/>
      <c r="AS40" s="99"/>
    </row>
    <row r="41" spans="2:45" ht="55.15" customHeight="1" x14ac:dyDescent="0.2">
      <c r="B41" s="176"/>
      <c r="C41" s="178"/>
      <c r="D41" s="179"/>
      <c r="E41" s="181"/>
      <c r="F41" s="181"/>
      <c r="G41" s="151" t="s">
        <v>235</v>
      </c>
      <c r="H41" s="90"/>
      <c r="I41" s="174"/>
      <c r="J41" s="159"/>
      <c r="K41" s="160"/>
      <c r="L41" s="160"/>
      <c r="M41" s="160"/>
      <c r="N41" s="160"/>
      <c r="O41" s="160"/>
      <c r="P41" s="160"/>
      <c r="Q41" s="160"/>
      <c r="R41" s="160"/>
      <c r="S41" s="160"/>
      <c r="T41" s="160"/>
      <c r="U41" s="160"/>
      <c r="V41" s="95"/>
      <c r="W41" s="95"/>
      <c r="X41" s="95"/>
      <c r="Y41" s="95"/>
      <c r="Z41" s="95"/>
      <c r="AA41" s="95"/>
      <c r="AB41" s="95"/>
      <c r="AC41" s="95"/>
      <c r="AD41" s="95"/>
      <c r="AE41" s="95"/>
      <c r="AF41" s="95"/>
      <c r="AG41" s="95"/>
      <c r="AH41" s="95"/>
      <c r="AI41" s="95"/>
      <c r="AJ41" s="95"/>
      <c r="AK41" s="95"/>
      <c r="AL41" s="95"/>
      <c r="AM41" s="95"/>
      <c r="AN41" s="95"/>
      <c r="AO41" s="95"/>
      <c r="AP41" s="95"/>
      <c r="AQ41" s="95"/>
      <c r="AR41" s="95"/>
      <c r="AS41" s="98"/>
    </row>
    <row r="42" spans="2:45" ht="55.15" customHeight="1" x14ac:dyDescent="0.2">
      <c r="B42" s="176"/>
      <c r="C42" s="178"/>
      <c r="D42" s="179"/>
      <c r="E42" s="181"/>
      <c r="F42" s="181"/>
      <c r="G42" s="151" t="s">
        <v>236</v>
      </c>
      <c r="H42" s="90"/>
      <c r="I42" s="174"/>
      <c r="J42" s="159"/>
      <c r="K42" s="160"/>
      <c r="L42" s="160"/>
      <c r="M42" s="160"/>
      <c r="N42" s="160"/>
      <c r="O42" s="160"/>
      <c r="P42" s="160"/>
      <c r="Q42" s="160"/>
      <c r="R42" s="160"/>
      <c r="S42" s="160"/>
      <c r="T42" s="160"/>
      <c r="U42" s="160"/>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8"/>
    </row>
    <row r="43" spans="2:45" ht="55.15" customHeight="1" x14ac:dyDescent="0.2">
      <c r="B43" s="176"/>
      <c r="C43" s="178"/>
      <c r="D43" s="179"/>
      <c r="E43" s="181"/>
      <c r="F43" s="181"/>
      <c r="G43" s="151" t="s">
        <v>237</v>
      </c>
      <c r="H43" s="90"/>
      <c r="I43" s="174"/>
      <c r="J43" s="159"/>
      <c r="K43" s="160"/>
      <c r="L43" s="160"/>
      <c r="M43" s="160"/>
      <c r="N43" s="160"/>
      <c r="O43" s="160"/>
      <c r="P43" s="160"/>
      <c r="Q43" s="160"/>
      <c r="R43" s="160"/>
      <c r="S43" s="160"/>
      <c r="T43" s="160"/>
      <c r="U43" s="160"/>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8"/>
    </row>
    <row r="44" spans="2:45" ht="55.15" customHeight="1" x14ac:dyDescent="0.2">
      <c r="B44" s="176"/>
      <c r="C44" s="178"/>
      <c r="D44" s="179"/>
      <c r="E44" s="181"/>
      <c r="F44" s="181"/>
      <c r="G44" s="151" t="s">
        <v>238</v>
      </c>
      <c r="H44" s="90"/>
      <c r="I44" s="174"/>
      <c r="J44" s="159"/>
      <c r="K44" s="160"/>
      <c r="L44" s="160"/>
      <c r="M44" s="160"/>
      <c r="N44" s="160"/>
      <c r="O44" s="160"/>
      <c r="P44" s="160"/>
      <c r="Q44" s="160"/>
      <c r="R44" s="160"/>
      <c r="S44" s="160"/>
      <c r="T44" s="160"/>
      <c r="U44" s="160"/>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8"/>
    </row>
    <row r="45" spans="2:45" ht="104.1" customHeight="1" x14ac:dyDescent="0.2">
      <c r="B45" s="177"/>
      <c r="C45" s="178"/>
      <c r="D45" s="179"/>
      <c r="E45" s="181"/>
      <c r="F45" s="181"/>
      <c r="G45" s="151" t="s">
        <v>30</v>
      </c>
      <c r="H45" s="90"/>
      <c r="I45" s="174"/>
      <c r="J45" s="161"/>
      <c r="K45" s="162"/>
      <c r="L45" s="162"/>
      <c r="M45" s="162"/>
      <c r="N45" s="162"/>
      <c r="O45" s="162"/>
      <c r="P45" s="162"/>
      <c r="Q45" s="162"/>
      <c r="R45" s="162"/>
      <c r="S45" s="162"/>
      <c r="T45" s="162"/>
      <c r="U45" s="162"/>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100"/>
    </row>
    <row r="46" spans="2:45" x14ac:dyDescent="0.2"/>
    <row r="47" spans="2:45" x14ac:dyDescent="0.2"/>
    <row r="48" spans="2:45" ht="48.6" hidden="1" customHeight="1" x14ac:dyDescent="0.2"/>
    <row r="49" ht="84" customHeight="1" x14ac:dyDescent="0.2"/>
    <row r="50" ht="96" customHeight="1"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sheetData>
  <mergeCells count="33">
    <mergeCell ref="C2:AS2"/>
    <mergeCell ref="B5:G5"/>
    <mergeCell ref="J5:AS5"/>
    <mergeCell ref="B7:B13"/>
    <mergeCell ref="C7:C13"/>
    <mergeCell ref="D7:D13"/>
    <mergeCell ref="E7:E13"/>
    <mergeCell ref="F7:F13"/>
    <mergeCell ref="I7:I13"/>
    <mergeCell ref="I21:I28"/>
    <mergeCell ref="B14:B20"/>
    <mergeCell ref="C14:C20"/>
    <mergeCell ref="D14:D20"/>
    <mergeCell ref="E14:E20"/>
    <mergeCell ref="F14:F20"/>
    <mergeCell ref="I14:I20"/>
    <mergeCell ref="B21:B28"/>
    <mergeCell ref="C21:C28"/>
    <mergeCell ref="D21:D28"/>
    <mergeCell ref="E21:E28"/>
    <mergeCell ref="F21:F28"/>
    <mergeCell ref="I38:I45"/>
    <mergeCell ref="B31:B37"/>
    <mergeCell ref="C31:C37"/>
    <mergeCell ref="D31:D37"/>
    <mergeCell ref="E31:E37"/>
    <mergeCell ref="F31:F37"/>
    <mergeCell ref="I31:I37"/>
    <mergeCell ref="B38:B45"/>
    <mergeCell ref="C38:C45"/>
    <mergeCell ref="D38:D45"/>
    <mergeCell ref="E38:E45"/>
    <mergeCell ref="F38:F45"/>
  </mergeCells>
  <pageMargins left="0.31496062992126" right="0.23622047244094499" top="0.31496062992126" bottom="0.90551181102362199" header="0.31496062992126" footer="0.59055118110236204"/>
  <pageSetup paperSize="9" scale="80"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225"/>
  <sheetViews>
    <sheetView showGridLines="0" zoomScale="85" zoomScaleNormal="85" workbookViewId="0">
      <selection activeCell="C2" sqref="C2"/>
    </sheetView>
  </sheetViews>
  <sheetFormatPr defaultColWidth="9.28515625" defaultRowHeight="11.25" x14ac:dyDescent="0.15"/>
  <cols>
    <col min="1" max="1" width="7" style="1" customWidth="1"/>
    <col min="2" max="9" width="9.28515625" style="1"/>
    <col min="10" max="10" width="5.140625" style="1" customWidth="1"/>
    <col min="11" max="18" width="9.28515625" style="1"/>
    <col min="19" max="19" width="6.5703125" style="1" customWidth="1"/>
    <col min="20" max="27" width="9.28515625" style="1"/>
    <col min="28" max="28" width="6.140625" style="1" customWidth="1"/>
    <col min="29" max="16384" width="9.28515625" style="1"/>
  </cols>
  <sheetData>
    <row r="2" spans="2:28" ht="26.25" customHeight="1" x14ac:dyDescent="0.15">
      <c r="B2" s="4" t="s">
        <v>6</v>
      </c>
      <c r="C2" s="152" t="s">
        <v>285</v>
      </c>
      <c r="D2" s="4"/>
      <c r="E2" s="4"/>
      <c r="F2" s="4"/>
      <c r="G2" s="4"/>
      <c r="H2" s="4"/>
      <c r="I2" s="84"/>
      <c r="J2" s="84"/>
      <c r="K2" s="84"/>
      <c r="L2" s="84"/>
      <c r="M2" s="84"/>
      <c r="N2" s="84"/>
      <c r="O2" s="84"/>
      <c r="P2" s="84"/>
      <c r="Q2" s="84"/>
      <c r="R2" s="84"/>
      <c r="S2" s="84"/>
      <c r="T2" s="84"/>
      <c r="U2" s="84"/>
      <c r="V2" s="84"/>
      <c r="W2" s="84"/>
      <c r="X2" s="84"/>
      <c r="Y2" s="84"/>
      <c r="Z2" s="84"/>
      <c r="AA2" s="84"/>
      <c r="AB2" s="84"/>
    </row>
    <row r="4" spans="2:28" ht="63.95" customHeight="1" x14ac:dyDescent="0.15">
      <c r="B4" s="111" t="s">
        <v>37</v>
      </c>
      <c r="C4" s="210" t="s">
        <v>38</v>
      </c>
      <c r="D4" s="211"/>
      <c r="E4" s="211"/>
      <c r="F4" s="211"/>
      <c r="G4" s="211"/>
      <c r="H4" s="211"/>
      <c r="I4" s="212"/>
      <c r="K4" s="111" t="s">
        <v>39</v>
      </c>
      <c r="L4" s="213" t="s">
        <v>40</v>
      </c>
      <c r="M4" s="211"/>
      <c r="N4" s="211"/>
      <c r="O4" s="211"/>
      <c r="P4" s="211"/>
      <c r="Q4" s="211"/>
      <c r="R4" s="212"/>
      <c r="S4" s="14"/>
      <c r="T4" s="111" t="s">
        <v>41</v>
      </c>
      <c r="U4" s="213" t="s">
        <v>42</v>
      </c>
      <c r="V4" s="211"/>
      <c r="W4" s="211"/>
      <c r="X4" s="211"/>
      <c r="Y4" s="211"/>
      <c r="Z4" s="211"/>
      <c r="AA4" s="212"/>
      <c r="AB4" s="14"/>
    </row>
    <row r="218" spans="2:28" ht="39.950000000000003" customHeight="1" x14ac:dyDescent="0.15">
      <c r="B218" s="85" t="s">
        <v>43</v>
      </c>
      <c r="C218" s="207" t="s">
        <v>44</v>
      </c>
      <c r="D218" s="208"/>
      <c r="E218" s="208"/>
      <c r="F218" s="208"/>
      <c r="G218" s="208"/>
      <c r="H218" s="208"/>
      <c r="I218" s="209"/>
      <c r="J218" s="69"/>
      <c r="K218" s="85" t="s">
        <v>45</v>
      </c>
      <c r="L218" s="207" t="s">
        <v>46</v>
      </c>
      <c r="M218" s="208"/>
      <c r="N218" s="208"/>
      <c r="O218" s="208"/>
      <c r="P218" s="208"/>
      <c r="Q218" s="208"/>
      <c r="R218" s="209"/>
      <c r="S218" s="69"/>
      <c r="T218" s="85" t="s">
        <v>45</v>
      </c>
      <c r="U218" s="207" t="s">
        <v>239</v>
      </c>
      <c r="V218" s="208"/>
      <c r="W218" s="208"/>
      <c r="X218" s="208"/>
      <c r="Y218" s="208"/>
      <c r="Z218" s="208"/>
      <c r="AA218" s="209"/>
      <c r="AB218" s="69"/>
    </row>
    <row r="219" spans="2:28" ht="39.950000000000003" customHeight="1" x14ac:dyDescent="0.15">
      <c r="B219" s="85" t="s">
        <v>47</v>
      </c>
      <c r="C219" s="207" t="s">
        <v>240</v>
      </c>
      <c r="D219" s="208"/>
      <c r="E219" s="208"/>
      <c r="F219" s="208"/>
      <c r="G219" s="208"/>
      <c r="H219" s="208"/>
      <c r="I219" s="209"/>
      <c r="J219" s="69"/>
      <c r="K219" s="85" t="s">
        <v>48</v>
      </c>
      <c r="L219" s="207" t="s">
        <v>241</v>
      </c>
      <c r="M219" s="208"/>
      <c r="N219" s="208"/>
      <c r="O219" s="208"/>
      <c r="P219" s="208"/>
      <c r="Q219" s="208"/>
      <c r="R219" s="209"/>
      <c r="S219" s="69"/>
      <c r="T219" s="85" t="s">
        <v>48</v>
      </c>
      <c r="U219" s="207" t="s">
        <v>242</v>
      </c>
      <c r="V219" s="208"/>
      <c r="W219" s="208"/>
      <c r="X219" s="208"/>
      <c r="Y219" s="208"/>
      <c r="Z219" s="208"/>
      <c r="AA219" s="209"/>
      <c r="AB219" s="69"/>
    </row>
    <row r="220" spans="2:28" ht="39.950000000000003" customHeight="1" x14ac:dyDescent="0.15">
      <c r="B220" s="85" t="s">
        <v>49</v>
      </c>
      <c r="C220" s="207" t="s">
        <v>50</v>
      </c>
      <c r="D220" s="208"/>
      <c r="E220" s="208"/>
      <c r="F220" s="208"/>
      <c r="G220" s="208"/>
      <c r="H220" s="208"/>
      <c r="I220" s="209"/>
      <c r="J220" s="69"/>
      <c r="K220" s="85" t="s">
        <v>51</v>
      </c>
      <c r="L220" s="207" t="s">
        <v>52</v>
      </c>
      <c r="M220" s="208"/>
      <c r="N220" s="208"/>
      <c r="O220" s="208"/>
      <c r="P220" s="208"/>
      <c r="Q220" s="208"/>
      <c r="R220" s="209"/>
      <c r="S220" s="69"/>
      <c r="T220" s="85" t="s">
        <v>51</v>
      </c>
      <c r="U220" s="207" t="s">
        <v>53</v>
      </c>
      <c r="V220" s="208"/>
      <c r="W220" s="208"/>
      <c r="X220" s="208"/>
      <c r="Y220" s="208"/>
      <c r="Z220" s="208"/>
      <c r="AA220" s="209"/>
      <c r="AB220" s="69"/>
    </row>
    <row r="221" spans="2:28" ht="47.1" customHeight="1" x14ac:dyDescent="0.15">
      <c r="B221" s="85" t="s">
        <v>54</v>
      </c>
      <c r="C221" s="207" t="s">
        <v>243</v>
      </c>
      <c r="D221" s="208"/>
      <c r="E221" s="208"/>
      <c r="F221" s="208"/>
      <c r="G221" s="208"/>
      <c r="H221" s="208"/>
      <c r="I221" s="209"/>
      <c r="J221" s="69"/>
      <c r="K221" s="85" t="s">
        <v>55</v>
      </c>
      <c r="L221" s="207" t="s">
        <v>244</v>
      </c>
      <c r="M221" s="208"/>
      <c r="N221" s="208"/>
      <c r="O221" s="208"/>
      <c r="P221" s="208"/>
      <c r="Q221" s="208"/>
      <c r="R221" s="209"/>
      <c r="S221" s="69"/>
      <c r="T221" s="85" t="s">
        <v>55</v>
      </c>
      <c r="U221" s="207" t="s">
        <v>56</v>
      </c>
      <c r="V221" s="208"/>
      <c r="W221" s="208"/>
      <c r="X221" s="208"/>
      <c r="Y221" s="208"/>
      <c r="Z221" s="208"/>
      <c r="AA221" s="209"/>
      <c r="AB221" s="69"/>
    </row>
    <row r="222" spans="2:28" ht="50.1" customHeight="1" x14ac:dyDescent="0.15">
      <c r="B222" s="85" t="s">
        <v>57</v>
      </c>
      <c r="C222" s="207" t="s">
        <v>245</v>
      </c>
      <c r="D222" s="208"/>
      <c r="E222" s="208"/>
      <c r="F222" s="208"/>
      <c r="G222" s="208"/>
      <c r="H222" s="208"/>
      <c r="I222" s="209"/>
      <c r="J222" s="14"/>
      <c r="K222" s="85" t="s">
        <v>58</v>
      </c>
      <c r="L222" s="207" t="s">
        <v>246</v>
      </c>
      <c r="M222" s="208"/>
      <c r="N222" s="208"/>
      <c r="O222" s="208"/>
      <c r="P222" s="208"/>
      <c r="Q222" s="208"/>
      <c r="R222" s="209"/>
      <c r="S222" s="14"/>
      <c r="T222" s="85" t="s">
        <v>58</v>
      </c>
      <c r="U222" s="207" t="s">
        <v>247</v>
      </c>
      <c r="V222" s="208"/>
      <c r="W222" s="208"/>
      <c r="X222" s="208"/>
      <c r="Y222" s="208"/>
      <c r="Z222" s="208"/>
      <c r="AA222" s="209"/>
      <c r="AB222" s="14"/>
    </row>
    <row r="223" spans="2:28" ht="47.1" customHeight="1" x14ac:dyDescent="0.15">
      <c r="B223" s="85" t="s">
        <v>59</v>
      </c>
      <c r="C223" s="207" t="s">
        <v>248</v>
      </c>
      <c r="D223" s="208"/>
      <c r="E223" s="208"/>
      <c r="F223" s="208"/>
      <c r="G223" s="208"/>
      <c r="H223" s="208"/>
      <c r="I223" s="209"/>
      <c r="J223" s="14"/>
      <c r="K223" s="85" t="s">
        <v>60</v>
      </c>
      <c r="L223" s="207" t="s">
        <v>249</v>
      </c>
      <c r="M223" s="208"/>
      <c r="N223" s="208"/>
      <c r="O223" s="208"/>
      <c r="P223" s="208"/>
      <c r="Q223" s="208"/>
      <c r="R223" s="209"/>
      <c r="S223" s="14"/>
      <c r="T223" s="85" t="s">
        <v>60</v>
      </c>
      <c r="U223" s="207" t="s">
        <v>250</v>
      </c>
      <c r="V223" s="208"/>
      <c r="W223" s="208"/>
      <c r="X223" s="208"/>
      <c r="Y223" s="208"/>
      <c r="Z223" s="208"/>
      <c r="AA223" s="209"/>
      <c r="AB223" s="14"/>
    </row>
    <row r="224" spans="2:28" ht="50.1" customHeight="1" x14ac:dyDescent="0.15">
      <c r="B224" s="85" t="s">
        <v>61</v>
      </c>
      <c r="C224" s="207" t="s">
        <v>251</v>
      </c>
      <c r="D224" s="208"/>
      <c r="E224" s="208"/>
      <c r="F224" s="208"/>
      <c r="G224" s="208"/>
      <c r="H224" s="208"/>
      <c r="I224" s="209"/>
      <c r="J224" s="14"/>
      <c r="K224" s="85" t="s">
        <v>62</v>
      </c>
      <c r="L224" s="207" t="s">
        <v>63</v>
      </c>
      <c r="M224" s="208"/>
      <c r="N224" s="208"/>
      <c r="O224" s="208"/>
      <c r="P224" s="208"/>
      <c r="Q224" s="208"/>
      <c r="R224" s="209"/>
      <c r="S224" s="14"/>
      <c r="T224" s="85" t="s">
        <v>62</v>
      </c>
      <c r="U224" s="207" t="s">
        <v>252</v>
      </c>
      <c r="V224" s="208"/>
      <c r="W224" s="208"/>
      <c r="X224" s="208"/>
      <c r="Y224" s="208"/>
      <c r="Z224" s="208"/>
      <c r="AA224" s="209"/>
      <c r="AB224" s="14"/>
    </row>
    <row r="225" spans="10:28" ht="44.1" customHeight="1" x14ac:dyDescent="0.15">
      <c r="J225" s="14"/>
      <c r="S225" s="14"/>
      <c r="T225" s="85" t="s">
        <v>64</v>
      </c>
      <c r="U225" s="207" t="s">
        <v>65</v>
      </c>
      <c r="V225" s="208"/>
      <c r="W225" s="208"/>
      <c r="X225" s="208"/>
      <c r="Y225" s="208"/>
      <c r="Z225" s="208"/>
      <c r="AA225" s="209"/>
      <c r="AB225" s="14"/>
    </row>
  </sheetData>
  <mergeCells count="25">
    <mergeCell ref="C4:I4"/>
    <mergeCell ref="L4:R4"/>
    <mergeCell ref="U4:AA4"/>
    <mergeCell ref="C218:I218"/>
    <mergeCell ref="L218:R218"/>
    <mergeCell ref="U218:AA218"/>
    <mergeCell ref="C219:I219"/>
    <mergeCell ref="L219:R219"/>
    <mergeCell ref="U219:AA219"/>
    <mergeCell ref="C220:I220"/>
    <mergeCell ref="L220:R220"/>
    <mergeCell ref="U220:AA220"/>
    <mergeCell ref="C221:I221"/>
    <mergeCell ref="L221:R221"/>
    <mergeCell ref="U221:AA221"/>
    <mergeCell ref="C222:I222"/>
    <mergeCell ref="L222:R222"/>
    <mergeCell ref="U222:AA222"/>
    <mergeCell ref="U225:AA225"/>
    <mergeCell ref="C223:I223"/>
    <mergeCell ref="L223:R223"/>
    <mergeCell ref="U223:AA223"/>
    <mergeCell ref="C224:I224"/>
    <mergeCell ref="L224:R224"/>
    <mergeCell ref="U224:AA224"/>
  </mergeCells>
  <pageMargins left="0.35433070866141703" right="0.43307086614173201" top="0.74803149606299202" bottom="1.1000000000000001" header="0.31496062992126" footer="0.66"/>
  <pageSetup paperSize="9" scale="80" orientation="landscape"/>
  <headerFooter>
    <oddFooter>&amp;L&amp;"Tahoma,Έντονα"&amp;8Ε.Ι.1_5_Φ3 ΠΕΡΙΓΡΑΦΗ ΠΑΚΕΤΩΝ ΕΡΓΑΣΙΑΣ&amp;R&amp;"Tahoma,Κανονικά"&amp;8&amp;P/&amp;N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0"/>
  <sheetViews>
    <sheetView showGridLines="0" workbookViewId="0">
      <selection activeCell="C20" sqref="C20"/>
    </sheetView>
  </sheetViews>
  <sheetFormatPr defaultColWidth="0" defaultRowHeight="12.75" customHeight="1" zeroHeight="1" x14ac:dyDescent="0.2"/>
  <cols>
    <col min="1" max="1" width="13.42578125" style="74" customWidth="1"/>
    <col min="2" max="2" width="7.7109375" style="74" customWidth="1"/>
    <col min="3" max="3" width="80.85546875" style="74" customWidth="1"/>
    <col min="4" max="4" width="81.140625" style="74" customWidth="1"/>
    <col min="5" max="5" width="4.28515625" style="74" customWidth="1"/>
    <col min="6" max="25" width="0" style="74" hidden="1" customWidth="1"/>
    <col min="26" max="16384" width="9.140625" style="74" hidden="1"/>
  </cols>
  <sheetData>
    <row r="1" spans="1:23" x14ac:dyDescent="0.2"/>
    <row r="2" spans="1:23" ht="27" customHeight="1" x14ac:dyDescent="0.2">
      <c r="B2" s="112" t="s">
        <v>9</v>
      </c>
      <c r="C2" s="153" t="s">
        <v>253</v>
      </c>
      <c r="D2" s="75"/>
      <c r="E2" s="76"/>
      <c r="F2" s="76"/>
      <c r="G2" s="76"/>
      <c r="H2" s="76"/>
      <c r="I2" s="76"/>
      <c r="J2" s="76"/>
      <c r="K2" s="76"/>
      <c r="L2" s="76"/>
      <c r="M2" s="76"/>
      <c r="N2" s="76"/>
      <c r="O2" s="76"/>
      <c r="P2" s="76"/>
      <c r="Q2" s="76"/>
      <c r="R2" s="76"/>
      <c r="S2" s="76"/>
      <c r="T2" s="76"/>
      <c r="U2" s="76"/>
      <c r="V2" s="76"/>
      <c r="W2" s="76"/>
    </row>
    <row r="3" spans="1:23" ht="7.5" customHeight="1" x14ac:dyDescent="0.2"/>
    <row r="4" spans="1:23" ht="10.5" customHeight="1" x14ac:dyDescent="0.2"/>
    <row r="5" spans="1:23" ht="22.9" customHeight="1" x14ac:dyDescent="0.2">
      <c r="B5" s="214" t="s">
        <v>66</v>
      </c>
      <c r="C5" s="215"/>
      <c r="D5" s="215"/>
    </row>
    <row r="6" spans="1:23" ht="25.9" customHeight="1" thickBot="1" x14ac:dyDescent="0.25">
      <c r="B6" s="111" t="s">
        <v>14</v>
      </c>
      <c r="C6" s="111" t="s">
        <v>67</v>
      </c>
      <c r="D6" s="111" t="s">
        <v>68</v>
      </c>
    </row>
    <row r="7" spans="1:23" ht="13.15" hidden="1" customHeight="1" x14ac:dyDescent="0.2">
      <c r="B7" s="77" t="s">
        <v>43</v>
      </c>
      <c r="C7" s="77"/>
      <c r="D7" s="77"/>
    </row>
    <row r="8" spans="1:23" ht="29.45" customHeight="1" thickTop="1" x14ac:dyDescent="0.2">
      <c r="A8" s="216" t="s">
        <v>69</v>
      </c>
      <c r="B8" s="78" t="s">
        <v>43</v>
      </c>
      <c r="C8" s="154" t="s">
        <v>44</v>
      </c>
      <c r="D8" s="79" t="s">
        <v>70</v>
      </c>
    </row>
    <row r="9" spans="1:23" ht="29.45" customHeight="1" x14ac:dyDescent="0.2">
      <c r="A9" s="217"/>
      <c r="B9" s="78" t="s">
        <v>47</v>
      </c>
      <c r="C9" s="154" t="s">
        <v>240</v>
      </c>
      <c r="D9" s="79" t="s">
        <v>71</v>
      </c>
    </row>
    <row r="10" spans="1:23" ht="29.45" customHeight="1" x14ac:dyDescent="0.2">
      <c r="A10" s="217"/>
      <c r="B10" s="78" t="s">
        <v>49</v>
      </c>
      <c r="C10" s="154" t="s">
        <v>50</v>
      </c>
      <c r="D10" s="79" t="s">
        <v>72</v>
      </c>
    </row>
    <row r="11" spans="1:23" ht="44.25" customHeight="1" x14ac:dyDescent="0.2">
      <c r="A11" s="217"/>
      <c r="B11" s="78" t="s">
        <v>54</v>
      </c>
      <c r="C11" s="154" t="s">
        <v>243</v>
      </c>
      <c r="D11" s="79" t="s">
        <v>254</v>
      </c>
    </row>
    <row r="12" spans="1:23" ht="29.45" customHeight="1" x14ac:dyDescent="0.2">
      <c r="A12" s="217"/>
      <c r="B12" s="78" t="s">
        <v>57</v>
      </c>
      <c r="C12" s="154" t="s">
        <v>245</v>
      </c>
      <c r="D12" s="79" t="s">
        <v>255</v>
      </c>
    </row>
    <row r="13" spans="1:23" ht="29.45" customHeight="1" x14ac:dyDescent="0.2">
      <c r="A13" s="217"/>
      <c r="B13" s="78" t="s">
        <v>59</v>
      </c>
      <c r="C13" s="154" t="s">
        <v>248</v>
      </c>
      <c r="D13" s="79" t="s">
        <v>73</v>
      </c>
    </row>
    <row r="14" spans="1:23" ht="29.45" customHeight="1" thickBot="1" x14ac:dyDescent="0.25">
      <c r="A14" s="218"/>
      <c r="B14" s="80" t="s">
        <v>61</v>
      </c>
      <c r="C14" s="155" t="s">
        <v>251</v>
      </c>
      <c r="D14" s="81" t="s">
        <v>74</v>
      </c>
    </row>
    <row r="15" spans="1:23" ht="29.45" customHeight="1" thickTop="1" x14ac:dyDescent="0.2">
      <c r="A15" s="216" t="s">
        <v>75</v>
      </c>
      <c r="B15" s="78" t="s">
        <v>45</v>
      </c>
      <c r="C15" s="154" t="s">
        <v>46</v>
      </c>
      <c r="D15" s="79" t="s">
        <v>76</v>
      </c>
    </row>
    <row r="16" spans="1:23" ht="29.45" customHeight="1" x14ac:dyDescent="0.2">
      <c r="A16" s="217"/>
      <c r="B16" s="78" t="s">
        <v>48</v>
      </c>
      <c r="C16" s="154" t="s">
        <v>241</v>
      </c>
      <c r="D16" s="79" t="s">
        <v>77</v>
      </c>
    </row>
    <row r="17" spans="1:4" ht="29.45" customHeight="1" x14ac:dyDescent="0.2">
      <c r="A17" s="217"/>
      <c r="B17" s="78" t="s">
        <v>51</v>
      </c>
      <c r="C17" s="154" t="s">
        <v>52</v>
      </c>
      <c r="D17" s="79" t="s">
        <v>78</v>
      </c>
    </row>
    <row r="18" spans="1:4" ht="38.25" customHeight="1" x14ac:dyDescent="0.2">
      <c r="A18" s="217"/>
      <c r="B18" s="78" t="s">
        <v>55</v>
      </c>
      <c r="C18" s="154" t="s">
        <v>256</v>
      </c>
      <c r="D18" s="79" t="s">
        <v>257</v>
      </c>
    </row>
    <row r="19" spans="1:4" ht="29.45" customHeight="1" x14ac:dyDescent="0.2">
      <c r="A19" s="217"/>
      <c r="B19" s="78" t="s">
        <v>58</v>
      </c>
      <c r="C19" s="154" t="s">
        <v>246</v>
      </c>
      <c r="D19" s="79" t="s">
        <v>255</v>
      </c>
    </row>
    <row r="20" spans="1:4" ht="29.45" customHeight="1" x14ac:dyDescent="0.2">
      <c r="A20" s="217"/>
      <c r="B20" s="78" t="s">
        <v>60</v>
      </c>
      <c r="C20" s="154" t="s">
        <v>249</v>
      </c>
      <c r="D20" s="79" t="s">
        <v>73</v>
      </c>
    </row>
    <row r="21" spans="1:4" ht="29.45" customHeight="1" thickBot="1" x14ac:dyDescent="0.25">
      <c r="A21" s="218"/>
      <c r="B21" s="80" t="s">
        <v>62</v>
      </c>
      <c r="C21" s="155" t="s">
        <v>63</v>
      </c>
      <c r="D21" s="81" t="s">
        <v>79</v>
      </c>
    </row>
    <row r="22" spans="1:4" ht="29.45" customHeight="1" thickTop="1" x14ac:dyDescent="0.2">
      <c r="A22" s="216" t="s">
        <v>80</v>
      </c>
      <c r="B22" s="78" t="s">
        <v>45</v>
      </c>
      <c r="C22" s="156" t="s">
        <v>239</v>
      </c>
      <c r="D22" s="82" t="s">
        <v>81</v>
      </c>
    </row>
    <row r="23" spans="1:4" ht="33" customHeight="1" x14ac:dyDescent="0.2">
      <c r="A23" s="217"/>
      <c r="B23" s="78" t="s">
        <v>48</v>
      </c>
      <c r="C23" s="154" t="s">
        <v>242</v>
      </c>
      <c r="D23" s="79" t="s">
        <v>82</v>
      </c>
    </row>
    <row r="24" spans="1:4" ht="186" customHeight="1" x14ac:dyDescent="0.2">
      <c r="A24" s="217"/>
      <c r="B24" s="78" t="s">
        <v>51</v>
      </c>
      <c r="C24" s="157" t="s">
        <v>53</v>
      </c>
      <c r="D24" s="166" t="s">
        <v>258</v>
      </c>
    </row>
    <row r="25" spans="1:4" ht="29.45" customHeight="1" x14ac:dyDescent="0.2">
      <c r="A25" s="217"/>
      <c r="B25" s="78" t="s">
        <v>55</v>
      </c>
      <c r="C25" s="154" t="s">
        <v>56</v>
      </c>
      <c r="D25" s="79" t="s">
        <v>83</v>
      </c>
    </row>
    <row r="26" spans="1:4" ht="36.75" customHeight="1" x14ac:dyDescent="0.2">
      <c r="A26" s="217"/>
      <c r="B26" s="78" t="s">
        <v>58</v>
      </c>
      <c r="C26" s="154" t="s">
        <v>247</v>
      </c>
      <c r="D26" s="79" t="s">
        <v>259</v>
      </c>
    </row>
    <row r="27" spans="1:4" ht="29.45" customHeight="1" x14ac:dyDescent="0.2">
      <c r="A27" s="217"/>
      <c r="B27" s="78" t="s">
        <v>60</v>
      </c>
      <c r="C27" s="154" t="s">
        <v>250</v>
      </c>
      <c r="D27" s="79" t="s">
        <v>255</v>
      </c>
    </row>
    <row r="28" spans="1:4" ht="29.45" customHeight="1" x14ac:dyDescent="0.2">
      <c r="A28" s="217"/>
      <c r="B28" s="78" t="s">
        <v>62</v>
      </c>
      <c r="C28" s="157" t="s">
        <v>252</v>
      </c>
      <c r="D28" s="79" t="s">
        <v>73</v>
      </c>
    </row>
    <row r="29" spans="1:4" ht="29.45" customHeight="1" thickBot="1" x14ac:dyDescent="0.25">
      <c r="A29" s="218"/>
      <c r="B29" s="80" t="s">
        <v>64</v>
      </c>
      <c r="C29" s="158" t="s">
        <v>84</v>
      </c>
      <c r="D29" s="83" t="s">
        <v>85</v>
      </c>
    </row>
    <row r="30" spans="1:4" ht="13.5" thickTop="1" x14ac:dyDescent="0.2"/>
    <row r="31" spans="1:4" x14ac:dyDescent="0.2"/>
    <row r="32" spans="1:4"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ht="25.5" hidden="1" customHeight="1" x14ac:dyDescent="0.2"/>
    <row r="48" x14ac:dyDescent="0.2"/>
    <row r="49" x14ac:dyDescent="0.2"/>
    <row r="50" x14ac:dyDescent="0.2"/>
    <row r="51" x14ac:dyDescent="0.2"/>
    <row r="52" ht="28.5" hidden="1" customHeight="1" x14ac:dyDescent="0.2"/>
    <row r="53" ht="27.75" hidden="1" customHeight="1" x14ac:dyDescent="0.2"/>
    <row r="54" ht="23.25" hidden="1" customHeight="1"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sheetData>
  <mergeCells count="4">
    <mergeCell ref="B5:D5"/>
    <mergeCell ref="A8:A14"/>
    <mergeCell ref="A15:A21"/>
    <mergeCell ref="A22:A29"/>
  </mergeCells>
  <pageMargins left="0.43307086614173201" right="0.23622047244094499" top="0.511811023622047" bottom="0.86614173228346403" header="0.31496062992126" footer="0.59055118110236204"/>
  <pageSetup paperSize="9" scale="90" orientation="landscape" r:id="rId1"/>
  <headerFooter>
    <oddFooter>&amp;L&amp;"Tahoma,Έντονα"&amp;8Ε.Ι.1_5_Φ4 ΠΑΡΑΔΟΤΕΑ&amp;R&amp;8&amp;P/&amp;N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FC75"/>
  <sheetViews>
    <sheetView showGridLines="0" zoomScale="80" zoomScaleNormal="80" workbookViewId="0">
      <selection activeCell="D7" sqref="D7:E8"/>
    </sheetView>
  </sheetViews>
  <sheetFormatPr defaultColWidth="0" defaultRowHeight="11.25" zeroHeight="1" outlineLevelRow="1" x14ac:dyDescent="0.2"/>
  <cols>
    <col min="1" max="1" width="6.140625" style="2" customWidth="1"/>
    <col min="2" max="2" width="9.28515625" style="2" customWidth="1"/>
    <col min="3" max="3" width="71.85546875" style="66" customWidth="1"/>
    <col min="4" max="4" width="32.7109375" style="11" customWidth="1"/>
    <col min="5" max="5" width="32.28515625" style="11" customWidth="1"/>
    <col min="6" max="6" width="9.5703125" style="2" customWidth="1"/>
    <col min="7" max="7" width="9.42578125" style="2" customWidth="1"/>
    <col min="8" max="8" width="15" style="2" customWidth="1"/>
    <col min="9" max="9" width="12.85546875" style="2" customWidth="1"/>
    <col min="10" max="10" width="9.140625" style="2" hidden="1" customWidth="1"/>
    <col min="11" max="11" width="34" style="2" hidden="1" customWidth="1"/>
    <col min="12" max="12" width="14.28515625" style="2" hidden="1" customWidth="1"/>
    <col min="13" max="16383" width="9.140625" style="2" hidden="1"/>
    <col min="16384" max="16384" width="4.140625" style="2" customWidth="1"/>
  </cols>
  <sheetData>
    <row r="1" spans="2:9" x14ac:dyDescent="0.2"/>
    <row r="2" spans="2:9" ht="32.25" customHeight="1" x14ac:dyDescent="0.2">
      <c r="B2" s="3" t="s">
        <v>86</v>
      </c>
      <c r="C2" s="222" t="s">
        <v>87</v>
      </c>
      <c r="D2" s="222"/>
      <c r="E2" s="222"/>
      <c r="F2" s="222"/>
      <c r="G2" s="222"/>
      <c r="H2" s="222"/>
      <c r="I2" s="222"/>
    </row>
    <row r="3" spans="2:9" x14ac:dyDescent="0.2">
      <c r="C3" s="2"/>
    </row>
    <row r="4" spans="2:9" ht="38.25" customHeight="1" x14ac:dyDescent="0.2">
      <c r="B4" s="67" t="s">
        <v>88</v>
      </c>
      <c r="C4" s="68" t="s">
        <v>89</v>
      </c>
      <c r="D4" s="51" t="s">
        <v>90</v>
      </c>
      <c r="E4" s="51" t="s">
        <v>91</v>
      </c>
    </row>
    <row r="5" spans="2:9" ht="31.15" customHeight="1" x14ac:dyDescent="0.2">
      <c r="B5" s="52" t="s">
        <v>92</v>
      </c>
      <c r="C5" s="55" t="s">
        <v>93</v>
      </c>
      <c r="D5" s="142" t="e">
        <f>SUM(D6:D8)</f>
        <v>#VALUE!</v>
      </c>
      <c r="E5" s="142" t="e">
        <f>SUM(E6:E8)</f>
        <v>#VALUE!</v>
      </c>
      <c r="F5" s="69"/>
    </row>
    <row r="6" spans="2:9" ht="32.450000000000003" customHeight="1" outlineLevel="1" x14ac:dyDescent="0.2">
      <c r="B6" s="41" t="s">
        <v>95</v>
      </c>
      <c r="C6" s="21" t="s">
        <v>96</v>
      </c>
      <c r="D6" s="143">
        <f>'Α.1.1 Προσωπικό '!S11</f>
        <v>0</v>
      </c>
      <c r="E6" s="143">
        <f>'Α.1.1 Προσωπικό '!S11</f>
        <v>0</v>
      </c>
      <c r="F6" s="69"/>
    </row>
    <row r="7" spans="2:9" ht="77.45" customHeight="1" outlineLevel="1" x14ac:dyDescent="0.2">
      <c r="B7" s="41" t="s">
        <v>97</v>
      </c>
      <c r="C7" s="118" t="s">
        <v>122</v>
      </c>
      <c r="D7" s="167" t="e">
        <f>'Α.1.1 Προσωπικό '!S65</f>
        <v>#VALUE!</v>
      </c>
      <c r="E7" s="167" t="e">
        <f>'Α.1.1 Προσωπικό '!S65</f>
        <v>#VALUE!</v>
      </c>
      <c r="F7" s="69"/>
    </row>
    <row r="8" spans="2:9" ht="80.099999999999994" customHeight="1" outlineLevel="1" x14ac:dyDescent="0.2">
      <c r="B8" s="41" t="s">
        <v>98</v>
      </c>
      <c r="C8" s="54" t="s">
        <v>123</v>
      </c>
      <c r="D8" s="167">
        <f>'Α.1.1 Προσωπικό '!M89</f>
        <v>0</v>
      </c>
      <c r="E8" s="167">
        <f>'Α.1.1 Προσωπικό '!M89</f>
        <v>0</v>
      </c>
      <c r="F8" s="69"/>
    </row>
    <row r="9" spans="2:9" ht="21" customHeight="1" x14ac:dyDescent="0.2">
      <c r="B9" s="14"/>
      <c r="C9" s="60"/>
      <c r="D9" s="59"/>
      <c r="E9" s="59"/>
    </row>
    <row r="10" spans="2:9" ht="29.25" customHeight="1" x14ac:dyDescent="0.2">
      <c r="F10" s="223" t="s">
        <v>99</v>
      </c>
      <c r="G10" s="223"/>
      <c r="H10" s="223"/>
      <c r="I10" s="223"/>
    </row>
    <row r="11" spans="2:9" ht="45.75" customHeight="1" x14ac:dyDescent="0.2">
      <c r="B11" s="52" t="s">
        <v>103</v>
      </c>
      <c r="C11" s="55" t="s">
        <v>104</v>
      </c>
      <c r="D11" s="72" t="s">
        <v>90</v>
      </c>
      <c r="E11" s="72" t="s">
        <v>105</v>
      </c>
      <c r="F11" s="71" t="s">
        <v>106</v>
      </c>
      <c r="G11" s="71" t="s">
        <v>100</v>
      </c>
      <c r="H11" s="71" t="s">
        <v>101</v>
      </c>
      <c r="I11" s="71" t="s">
        <v>102</v>
      </c>
    </row>
    <row r="12" spans="2:9" ht="19.5" customHeight="1" x14ac:dyDescent="0.2">
      <c r="B12" s="62"/>
      <c r="C12" s="21"/>
      <c r="D12" s="143"/>
      <c r="E12" s="143"/>
      <c r="F12" s="219" t="s">
        <v>107</v>
      </c>
      <c r="G12" s="219"/>
      <c r="H12" s="220" t="s">
        <v>108</v>
      </c>
      <c r="I12" s="221"/>
    </row>
    <row r="13" spans="2:9" ht="37.15" customHeight="1" x14ac:dyDescent="0.2">
      <c r="B13" s="52" t="s">
        <v>109</v>
      </c>
      <c r="C13" s="55" t="s">
        <v>110</v>
      </c>
      <c r="D13" s="143" t="e">
        <f>D14</f>
        <v>#VALUE!</v>
      </c>
      <c r="E13" s="143" t="e">
        <f>E14</f>
        <v>#VALUE!</v>
      </c>
      <c r="F13" s="226"/>
      <c r="G13" s="227"/>
      <c r="H13" s="228"/>
      <c r="I13" s="229"/>
    </row>
    <row r="14" spans="2:9" ht="33.75" customHeight="1" x14ac:dyDescent="0.2">
      <c r="B14" s="41" t="s">
        <v>111</v>
      </c>
      <c r="C14" s="21" t="s">
        <v>112</v>
      </c>
      <c r="D14" s="144" t="e">
        <f>(D7+D8)*$F$14</f>
        <v>#VALUE!</v>
      </c>
      <c r="E14" s="144" t="e">
        <f>(E7+E8)*$F$14</f>
        <v>#VALUE!</v>
      </c>
      <c r="F14" s="230">
        <v>0.2</v>
      </c>
      <c r="G14" s="231"/>
      <c r="H14" s="232" t="s">
        <v>197</v>
      </c>
      <c r="I14" s="233"/>
    </row>
    <row r="15" spans="2:9" ht="16.5" customHeight="1" x14ac:dyDescent="0.2">
      <c r="B15" s="63"/>
      <c r="C15" s="73"/>
      <c r="D15" s="148"/>
      <c r="E15" s="148"/>
      <c r="F15" s="224"/>
      <c r="G15" s="225"/>
      <c r="H15" s="225"/>
      <c r="I15" s="225"/>
    </row>
    <row r="16" spans="2:9" ht="68.45" customHeight="1" x14ac:dyDescent="0.2">
      <c r="B16" s="65" t="s">
        <v>114</v>
      </c>
      <c r="C16" s="119" t="s">
        <v>195</v>
      </c>
      <c r="D16" s="143" t="e">
        <f>D7+D8</f>
        <v>#VALUE!</v>
      </c>
      <c r="E16" s="143" t="e">
        <f>E7+E8</f>
        <v>#VALUE!</v>
      </c>
      <c r="F16" s="224"/>
      <c r="G16" s="225"/>
      <c r="H16" s="225"/>
      <c r="I16" s="225"/>
    </row>
    <row r="17" spans="2:9" ht="47.25" customHeight="1" x14ac:dyDescent="0.2">
      <c r="B17" s="65" t="s">
        <v>115</v>
      </c>
      <c r="C17" s="119" t="s">
        <v>198</v>
      </c>
      <c r="D17" s="143" t="e">
        <f>D14</f>
        <v>#VALUE!</v>
      </c>
      <c r="E17" s="143" t="e">
        <f>E14</f>
        <v>#VALUE!</v>
      </c>
      <c r="F17" s="224"/>
      <c r="G17" s="225"/>
      <c r="H17" s="225"/>
      <c r="I17" s="225"/>
    </row>
    <row r="18" spans="2:9" ht="33" customHeight="1" x14ac:dyDescent="0.2">
      <c r="B18" s="117" t="s">
        <v>113</v>
      </c>
      <c r="C18" s="119" t="s">
        <v>199</v>
      </c>
      <c r="D18" s="144" t="e">
        <f>D16+D17</f>
        <v>#VALUE!</v>
      </c>
      <c r="E18" s="144" t="e">
        <f>E16+E17</f>
        <v>#VALUE!</v>
      </c>
    </row>
    <row r="19" spans="2:9" x14ac:dyDescent="0.2"/>
    <row r="20" spans="2:9" x14ac:dyDescent="0.2"/>
    <row r="21" spans="2:9" x14ac:dyDescent="0.2"/>
    <row r="22" spans="2:9" x14ac:dyDescent="0.2"/>
    <row r="23" spans="2:9" x14ac:dyDescent="0.2"/>
    <row r="24" spans="2:9" x14ac:dyDescent="0.2"/>
    <row r="25" spans="2:9" x14ac:dyDescent="0.2"/>
    <row r="26" spans="2:9" x14ac:dyDescent="0.2"/>
    <row r="27" spans="2:9" x14ac:dyDescent="0.2"/>
    <row r="28" spans="2:9" x14ac:dyDescent="0.2"/>
    <row r="29" spans="2:9" x14ac:dyDescent="0.2"/>
    <row r="30" spans="2:9" x14ac:dyDescent="0.2"/>
    <row r="31" spans="2:9" x14ac:dyDescent="0.2"/>
    <row r="32" spans="2:9"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sheetData>
  <mergeCells count="11">
    <mergeCell ref="F17:I17"/>
    <mergeCell ref="F15:I15"/>
    <mergeCell ref="F13:G13"/>
    <mergeCell ref="H13:I13"/>
    <mergeCell ref="F14:G14"/>
    <mergeCell ref="H14:I14"/>
    <mergeCell ref="F12:G12"/>
    <mergeCell ref="H12:I12"/>
    <mergeCell ref="C2:I2"/>
    <mergeCell ref="F10:I10"/>
    <mergeCell ref="F16:I16"/>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A2" zoomScale="87" zoomScaleNormal="87" workbookViewId="0">
      <selection activeCell="F9" sqref="F9"/>
    </sheetView>
  </sheetViews>
  <sheetFormatPr defaultColWidth="0" defaultRowHeight="11.25" zeroHeight="1" x14ac:dyDescent="0.15"/>
  <cols>
    <col min="1" max="1" width="9.140625" style="1" customWidth="1"/>
    <col min="2" max="2" width="9.7109375" style="1" customWidth="1"/>
    <col min="3" max="3" width="72.28515625" style="1" customWidth="1"/>
    <col min="4" max="4" width="24" style="47" customWidth="1"/>
    <col min="5" max="5" width="23.7109375" style="47" customWidth="1"/>
    <col min="6" max="6" width="24.28515625" style="1" customWidth="1"/>
    <col min="7" max="8" width="18.28515625" style="11" customWidth="1"/>
    <col min="9" max="9" width="9.140625" style="1" customWidth="1"/>
    <col min="10" max="12" width="9.140625" style="1" hidden="1" customWidth="1"/>
    <col min="13" max="23" width="0" style="1" hidden="1" customWidth="1"/>
    <col min="24" max="16384" width="9.140625" style="1" hidden="1"/>
  </cols>
  <sheetData>
    <row r="2" spans="2:9" ht="32.25" customHeight="1" x14ac:dyDescent="0.15">
      <c r="B2" s="6" t="s">
        <v>116</v>
      </c>
      <c r="C2" s="171" t="s">
        <v>117</v>
      </c>
      <c r="D2" s="171"/>
      <c r="E2" s="171"/>
      <c r="F2" s="171"/>
      <c r="G2" s="171"/>
      <c r="H2" s="171"/>
    </row>
    <row r="3" spans="2:9" hidden="1" x14ac:dyDescent="0.15">
      <c r="D3" s="48"/>
      <c r="E3" s="48"/>
      <c r="F3" s="48"/>
      <c r="G3" s="49"/>
      <c r="H3" s="49"/>
    </row>
    <row r="4" spans="2:9" ht="27.75" customHeight="1" x14ac:dyDescent="0.15">
      <c r="B4" s="234" t="s">
        <v>88</v>
      </c>
      <c r="C4" s="236" t="s">
        <v>89</v>
      </c>
      <c r="D4" s="240" t="s">
        <v>118</v>
      </c>
      <c r="E4" s="240"/>
      <c r="F4" s="240"/>
      <c r="G4" s="238" t="s">
        <v>90</v>
      </c>
      <c r="H4" s="238" t="s">
        <v>91</v>
      </c>
    </row>
    <row r="5" spans="2:9" ht="21" customHeight="1" x14ac:dyDescent="0.15">
      <c r="B5" s="235"/>
      <c r="C5" s="237"/>
      <c r="D5" s="51" t="s">
        <v>119</v>
      </c>
      <c r="E5" s="51" t="s">
        <v>120</v>
      </c>
      <c r="F5" s="51" t="s">
        <v>121</v>
      </c>
      <c r="G5" s="239"/>
      <c r="H5" s="239"/>
      <c r="I5" s="2"/>
    </row>
    <row r="6" spans="2:9" ht="34.15" customHeight="1" x14ac:dyDescent="0.15">
      <c r="B6" s="52" t="s">
        <v>92</v>
      </c>
      <c r="C6" s="53" t="s">
        <v>93</v>
      </c>
      <c r="D6" s="142" t="e">
        <f>SUM(D7:D9)</f>
        <v>#VALUE!</v>
      </c>
      <c r="E6" s="142" t="e">
        <f>SUM(E7:E9)</f>
        <v>#VALUE!</v>
      </c>
      <c r="F6" s="142">
        <f>SUM(F7:F9)</f>
        <v>0</v>
      </c>
      <c r="G6" s="142" t="e">
        <f>SUM(G7:G9)</f>
        <v>#VALUE!</v>
      </c>
      <c r="H6" s="142" t="e">
        <f>SUM(H7:H9)</f>
        <v>#VALUE!</v>
      </c>
    </row>
    <row r="7" spans="2:9" ht="51" customHeight="1" x14ac:dyDescent="0.15">
      <c r="B7" s="41" t="s">
        <v>95</v>
      </c>
      <c r="C7" s="54" t="s">
        <v>96</v>
      </c>
      <c r="D7" s="143">
        <f>'Α.1.1 Προσωπικό '!P11</f>
        <v>0</v>
      </c>
      <c r="E7" s="143">
        <f>'Α.1.1 Προσωπικό '!Q11</f>
        <v>0</v>
      </c>
      <c r="F7" s="143">
        <f>'Α.1.1 Προσωπικό '!R11</f>
        <v>0</v>
      </c>
      <c r="G7" s="143">
        <f>'Α.1.1 Προσωπικό '!S11</f>
        <v>0</v>
      </c>
      <c r="H7" s="143">
        <f>'Α.1.1 Προσωπικό '!S11</f>
        <v>0</v>
      </c>
    </row>
    <row r="8" spans="2:9" ht="78.95" customHeight="1" x14ac:dyDescent="0.15">
      <c r="B8" s="41" t="s">
        <v>97</v>
      </c>
      <c r="C8" s="118" t="s">
        <v>122</v>
      </c>
      <c r="D8" s="167" t="e">
        <f>'Α.1.1 Προσωπικό '!P65</f>
        <v>#VALUE!</v>
      </c>
      <c r="E8" s="167" t="e">
        <f>'Α.1.1 Προσωπικό '!Q65</f>
        <v>#VALUE!</v>
      </c>
      <c r="F8" s="167">
        <f>'Α.1.1 Προσωπικό '!R11</f>
        <v>0</v>
      </c>
      <c r="G8" s="144" t="e">
        <f>SUM(D8:F8)</f>
        <v>#VALUE!</v>
      </c>
      <c r="H8" s="144" t="e">
        <f>G8</f>
        <v>#VALUE!</v>
      </c>
    </row>
    <row r="9" spans="2:9" ht="54.95" customHeight="1" x14ac:dyDescent="0.15">
      <c r="B9" s="41" t="s">
        <v>98</v>
      </c>
      <c r="C9" s="54" t="s">
        <v>123</v>
      </c>
      <c r="D9" s="167">
        <f>'Α.1.1 Προσωπικό '!M89</f>
        <v>0</v>
      </c>
      <c r="E9" s="167"/>
      <c r="F9" s="167"/>
      <c r="G9" s="144">
        <f>SUM(D9:F9)</f>
        <v>0</v>
      </c>
      <c r="H9" s="144">
        <f>G9</f>
        <v>0</v>
      </c>
    </row>
    <row r="10" spans="2:9" ht="25.5" customHeight="1" x14ac:dyDescent="0.15">
      <c r="B10" s="56"/>
      <c r="C10" s="57"/>
      <c r="D10" s="58"/>
      <c r="E10" s="58"/>
      <c r="F10" s="2"/>
      <c r="G10" s="59"/>
      <c r="H10" s="59"/>
    </row>
    <row r="11" spans="2:9" ht="25.5" customHeight="1" x14ac:dyDescent="0.15">
      <c r="B11" s="56"/>
      <c r="C11" s="57"/>
      <c r="D11" s="58"/>
      <c r="E11" s="58"/>
      <c r="F11" s="2"/>
      <c r="G11" s="59"/>
      <c r="H11" s="59"/>
    </row>
    <row r="12" spans="2:9" ht="18" customHeight="1" x14ac:dyDescent="0.15">
      <c r="B12" s="14"/>
      <c r="C12" s="60"/>
      <c r="D12" s="58"/>
      <c r="E12" s="58"/>
      <c r="F12" s="2"/>
      <c r="G12" s="44"/>
      <c r="H12" s="44"/>
    </row>
    <row r="13" spans="2:9" ht="38.25" customHeight="1" x14ac:dyDescent="0.15">
      <c r="B13" s="50" t="s">
        <v>103</v>
      </c>
      <c r="C13" s="61" t="s">
        <v>104</v>
      </c>
      <c r="D13" s="143" t="e">
        <f>D15</f>
        <v>#VALUE!</v>
      </c>
      <c r="E13" s="143" t="e">
        <f>E15</f>
        <v>#VALUE!</v>
      </c>
      <c r="F13" s="143">
        <f>F15</f>
        <v>0</v>
      </c>
      <c r="G13" s="143" t="e">
        <f>G15</f>
        <v>#VALUE!</v>
      </c>
      <c r="H13" s="143" t="e">
        <f>H15</f>
        <v>#VALUE!</v>
      </c>
    </row>
    <row r="14" spans="2:9" ht="25.5" customHeight="1" x14ac:dyDescent="0.15">
      <c r="B14" s="52" t="s">
        <v>109</v>
      </c>
      <c r="C14" s="55" t="s">
        <v>110</v>
      </c>
      <c r="D14" s="143"/>
      <c r="E14" s="143"/>
      <c r="F14" s="143"/>
      <c r="G14" s="143"/>
      <c r="H14" s="143"/>
    </row>
    <row r="15" spans="2:9" ht="37.15" customHeight="1" x14ac:dyDescent="0.15">
      <c r="B15" s="41" t="s">
        <v>111</v>
      </c>
      <c r="C15" s="21" t="s">
        <v>112</v>
      </c>
      <c r="D15" s="144" t="e">
        <f>(D8+D9)*20%</f>
        <v>#VALUE!</v>
      </c>
      <c r="E15" s="144" t="e">
        <f>(E8+E9)*20%</f>
        <v>#VALUE!</v>
      </c>
      <c r="F15" s="144">
        <f>(F8+F9)*20%</f>
        <v>0</v>
      </c>
      <c r="G15" s="144" t="e">
        <f>D15:F15</f>
        <v>#VALUE!</v>
      </c>
      <c r="H15" s="144" t="e">
        <f>G15</f>
        <v>#VALUE!</v>
      </c>
    </row>
    <row r="16" spans="2:9" ht="25.5" customHeight="1" x14ac:dyDescent="0.15">
      <c r="B16" s="63"/>
      <c r="C16" s="64"/>
      <c r="D16" s="145"/>
      <c r="E16" s="145"/>
      <c r="F16" s="146"/>
      <c r="G16" s="146"/>
      <c r="H16" s="146"/>
    </row>
    <row r="17" spans="2:8" ht="93" customHeight="1" x14ac:dyDescent="0.15">
      <c r="B17" s="65" t="s">
        <v>114</v>
      </c>
      <c r="C17" s="115" t="s">
        <v>195</v>
      </c>
      <c r="D17" s="132" t="e">
        <f>D8+D9</f>
        <v>#VALUE!</v>
      </c>
      <c r="E17" s="132" t="e">
        <f>E8+E9</f>
        <v>#VALUE!</v>
      </c>
      <c r="F17" s="132">
        <f>F8+F9</f>
        <v>0</v>
      </c>
      <c r="G17" s="132" t="e">
        <f>G8+G9</f>
        <v>#VALUE!</v>
      </c>
      <c r="H17" s="132" t="e">
        <f>H8+H9</f>
        <v>#VALUE!</v>
      </c>
    </row>
    <row r="18" spans="2:8" ht="61.5" customHeight="1" x14ac:dyDescent="0.15">
      <c r="B18" s="65" t="s">
        <v>115</v>
      </c>
      <c r="C18" s="115" t="s">
        <v>216</v>
      </c>
      <c r="D18" s="132" t="e">
        <f>D15</f>
        <v>#VALUE!</v>
      </c>
      <c r="E18" s="132" t="e">
        <f>E15</f>
        <v>#VALUE!</v>
      </c>
      <c r="F18" s="132">
        <f>F15</f>
        <v>0</v>
      </c>
      <c r="G18" s="132" t="e">
        <f>G15</f>
        <v>#VALUE!</v>
      </c>
      <c r="H18" s="132" t="e">
        <f>H15</f>
        <v>#VALUE!</v>
      </c>
    </row>
    <row r="19" spans="2:8" ht="68.25" customHeight="1" x14ac:dyDescent="0.15">
      <c r="B19" s="117" t="s">
        <v>113</v>
      </c>
      <c r="C19" s="116" t="s">
        <v>196</v>
      </c>
      <c r="D19" s="147" t="e">
        <f>D17+D18</f>
        <v>#VALUE!</v>
      </c>
      <c r="E19" s="147" t="e">
        <f t="shared" ref="E19:H19" si="0">E17+E18</f>
        <v>#VALUE!</v>
      </c>
      <c r="F19" s="147">
        <f t="shared" si="0"/>
        <v>0</v>
      </c>
      <c r="G19" s="147" t="e">
        <f t="shared" si="0"/>
        <v>#VALUE!</v>
      </c>
      <c r="H19" s="147" t="e">
        <f t="shared" si="0"/>
        <v>#VALUE!</v>
      </c>
    </row>
    <row r="20" spans="2:8" ht="25.5" customHeight="1" x14ac:dyDescent="0.15"/>
    <row r="21" spans="2:8" ht="25.5" customHeight="1" x14ac:dyDescent="0.15"/>
    <row r="22" spans="2:8" ht="25.5" customHeight="1" x14ac:dyDescent="0.15"/>
    <row r="23" spans="2:8" ht="25.5" customHeight="1" x14ac:dyDescent="0.15"/>
    <row r="24" spans="2:8" ht="25.5" customHeight="1" x14ac:dyDescent="0.15"/>
    <row r="25" spans="2:8" x14ac:dyDescent="0.15"/>
    <row r="26" spans="2:8" x14ac:dyDescent="0.15"/>
    <row r="27" spans="2:8" x14ac:dyDescent="0.15"/>
    <row r="28" spans="2:8" x14ac:dyDescent="0.15"/>
    <row r="29" spans="2:8" x14ac:dyDescent="0.15"/>
    <row r="30" spans="2:8" x14ac:dyDescent="0.15"/>
    <row r="31" spans="2:8" x14ac:dyDescent="0.15"/>
    <row r="32" spans="2:8"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sheetData>
  <mergeCells count="6">
    <mergeCell ref="B4:B5"/>
    <mergeCell ref="C4:C5"/>
    <mergeCell ref="G4:G5"/>
    <mergeCell ref="H4:H5"/>
    <mergeCell ref="C2:H2"/>
    <mergeCell ref="D4:F4"/>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89"/>
  <sheetViews>
    <sheetView showGridLines="0" topLeftCell="A2" zoomScale="82" zoomScaleNormal="82" workbookViewId="0">
      <selection activeCell="E13" sqref="E13:S13"/>
    </sheetView>
  </sheetViews>
  <sheetFormatPr defaultColWidth="9.140625" defaultRowHeight="11.25" x14ac:dyDescent="0.15"/>
  <cols>
    <col min="1" max="1" width="3.85546875" style="1" customWidth="1"/>
    <col min="2" max="2" width="10.7109375" style="1" customWidth="1"/>
    <col min="3" max="3" width="28" style="1" customWidth="1"/>
    <col min="4" max="4" width="50.5703125" style="1" customWidth="1"/>
    <col min="5" max="5" width="27.7109375" style="1" customWidth="1"/>
    <col min="6" max="8" width="10.85546875" style="1" customWidth="1"/>
    <col min="9" max="9" width="17.140625" style="1" customWidth="1"/>
    <col min="10" max="10" width="26.7109375" style="1" customWidth="1"/>
    <col min="11" max="11" width="25" style="1" customWidth="1"/>
    <col min="12" max="12" width="12.28515625" style="1" customWidth="1"/>
    <col min="13" max="13" width="14" style="1" customWidth="1"/>
    <col min="14" max="14" width="17.85546875" style="1" customWidth="1"/>
    <col min="15" max="15" width="18.85546875" style="1" customWidth="1"/>
    <col min="16" max="16" width="10.85546875" style="1" customWidth="1"/>
    <col min="17" max="17" width="13.5703125" style="1" customWidth="1"/>
    <col min="18" max="18" width="12" style="1" customWidth="1"/>
    <col min="19" max="19" width="14.140625" style="10" customWidth="1"/>
    <col min="20" max="20" width="12" style="10" customWidth="1"/>
    <col min="21" max="21" width="16.85546875" style="10" customWidth="1"/>
    <col min="22" max="22" width="12.28515625" style="10" customWidth="1"/>
    <col min="23" max="34" width="9.140625" style="10"/>
    <col min="35" max="16384" width="9.140625" style="1"/>
  </cols>
  <sheetData>
    <row r="2" spans="2:35" ht="30.75" customHeight="1" x14ac:dyDescent="0.15">
      <c r="B2" s="13" t="s">
        <v>92</v>
      </c>
      <c r="C2" s="246" t="s">
        <v>124</v>
      </c>
      <c r="D2" s="247"/>
      <c r="E2" s="247"/>
      <c r="F2" s="247"/>
      <c r="G2" s="247"/>
      <c r="H2" s="247"/>
      <c r="I2" s="247"/>
      <c r="J2" s="247"/>
      <c r="K2" s="247"/>
      <c r="L2" s="247"/>
      <c r="M2" s="247"/>
      <c r="N2" s="247"/>
      <c r="O2" s="247"/>
      <c r="P2" s="247"/>
      <c r="Q2" s="247"/>
      <c r="R2" s="247"/>
      <c r="S2" s="247"/>
      <c r="T2" s="9"/>
      <c r="U2" s="9"/>
      <c r="V2" s="9"/>
      <c r="W2" s="9"/>
      <c r="X2" s="9"/>
      <c r="Y2" s="9"/>
      <c r="Z2" s="9"/>
      <c r="AA2" s="9"/>
      <c r="AB2" s="9"/>
      <c r="AC2" s="9"/>
      <c r="AD2" s="9"/>
      <c r="AE2" s="9"/>
      <c r="AF2" s="9"/>
      <c r="AG2" s="9"/>
      <c r="AH2" s="9"/>
    </row>
    <row r="3" spans="2:35" x14ac:dyDescent="0.15">
      <c r="B3" s="16"/>
    </row>
    <row r="4" spans="2:35" ht="25.5" customHeight="1" x14ac:dyDescent="0.15">
      <c r="B4" s="17" t="s">
        <v>125</v>
      </c>
      <c r="C4" s="5" t="s">
        <v>126</v>
      </c>
      <c r="D4" s="5"/>
      <c r="E4" s="5"/>
      <c r="AF4" s="1"/>
      <c r="AG4" s="1"/>
      <c r="AH4" s="1"/>
    </row>
    <row r="5" spans="2:35" ht="31.5" customHeight="1" x14ac:dyDescent="0.15">
      <c r="B5" s="181" t="s">
        <v>127</v>
      </c>
      <c r="C5" s="251" t="s">
        <v>128</v>
      </c>
      <c r="D5" s="181" t="s">
        <v>129</v>
      </c>
      <c r="E5" s="181" t="s">
        <v>130</v>
      </c>
      <c r="F5" s="181" t="s">
        <v>131</v>
      </c>
      <c r="G5" s="181"/>
      <c r="H5" s="181"/>
      <c r="I5" s="181"/>
      <c r="J5" s="241" t="s">
        <v>132</v>
      </c>
      <c r="K5" s="242"/>
      <c r="L5" s="242"/>
      <c r="M5" s="242"/>
      <c r="N5" s="242"/>
      <c r="O5" s="248"/>
      <c r="P5" s="241" t="s">
        <v>133</v>
      </c>
      <c r="Q5" s="242"/>
      <c r="R5" s="242"/>
      <c r="S5" s="182" t="s">
        <v>134</v>
      </c>
      <c r="AG5" s="1"/>
      <c r="AH5" s="1"/>
    </row>
    <row r="6" spans="2:35" ht="37.5" customHeight="1" x14ac:dyDescent="0.15">
      <c r="B6" s="181"/>
      <c r="C6" s="251"/>
      <c r="D6" s="181"/>
      <c r="E6" s="181"/>
      <c r="F6" s="8" t="s">
        <v>119</v>
      </c>
      <c r="G6" s="8" t="s">
        <v>120</v>
      </c>
      <c r="H6" s="8" t="s">
        <v>121</v>
      </c>
      <c r="I6" s="8" t="s">
        <v>135</v>
      </c>
      <c r="J6" s="8" t="s">
        <v>136</v>
      </c>
      <c r="K6" s="8" t="s">
        <v>137</v>
      </c>
      <c r="L6" s="8" t="s">
        <v>138</v>
      </c>
      <c r="M6" s="8" t="s">
        <v>139</v>
      </c>
      <c r="N6" s="8" t="s">
        <v>140</v>
      </c>
      <c r="O6" s="8" t="s">
        <v>141</v>
      </c>
      <c r="P6" s="8" t="s">
        <v>119</v>
      </c>
      <c r="Q6" s="8" t="s">
        <v>120</v>
      </c>
      <c r="R6" s="8" t="s">
        <v>121</v>
      </c>
      <c r="S6" s="250"/>
      <c r="AG6" s="1"/>
      <c r="AH6" s="1"/>
    </row>
    <row r="7" spans="2:35" ht="39" customHeight="1" x14ac:dyDescent="0.15">
      <c r="B7" s="18">
        <v>1</v>
      </c>
      <c r="C7" s="19" t="s">
        <v>142</v>
      </c>
      <c r="D7" s="20" t="s">
        <v>143</v>
      </c>
      <c r="E7" s="21" t="s">
        <v>144</v>
      </c>
      <c r="F7" s="22"/>
      <c r="G7" s="23"/>
      <c r="H7" s="23"/>
      <c r="I7" s="18">
        <f>SUM(F7:H7)</f>
        <v>0</v>
      </c>
      <c r="J7" s="18" t="s">
        <v>94</v>
      </c>
      <c r="K7" s="18" t="s">
        <v>94</v>
      </c>
      <c r="L7" s="18" t="s">
        <v>94</v>
      </c>
      <c r="M7" s="18" t="s">
        <v>94</v>
      </c>
      <c r="N7" s="18" t="s">
        <v>94</v>
      </c>
      <c r="O7" s="128">
        <v>0</v>
      </c>
      <c r="P7" s="128">
        <v>0</v>
      </c>
      <c r="Q7" s="128">
        <v>0</v>
      </c>
      <c r="R7" s="128">
        <v>0</v>
      </c>
      <c r="S7" s="135">
        <v>0</v>
      </c>
      <c r="AG7" s="1"/>
      <c r="AH7" s="1"/>
    </row>
    <row r="8" spans="2:35" ht="53.25" customHeight="1" x14ac:dyDescent="0.15">
      <c r="B8" s="18">
        <v>2</v>
      </c>
      <c r="C8" s="24" t="s">
        <v>145</v>
      </c>
      <c r="D8" s="125" t="s">
        <v>215</v>
      </c>
      <c r="E8" s="25" t="s">
        <v>146</v>
      </c>
      <c r="F8" s="22"/>
      <c r="G8" s="23"/>
      <c r="H8" s="23"/>
      <c r="I8" s="18">
        <f>SUM(F8:H8)</f>
        <v>0</v>
      </c>
      <c r="J8" s="18" t="s">
        <v>94</v>
      </c>
      <c r="K8" s="18" t="s">
        <v>94</v>
      </c>
      <c r="L8" s="18" t="s">
        <v>94</v>
      </c>
      <c r="M8" s="18" t="s">
        <v>94</v>
      </c>
      <c r="N8" s="18" t="s">
        <v>94</v>
      </c>
      <c r="O8" s="128">
        <v>0</v>
      </c>
      <c r="P8" s="128">
        <v>0</v>
      </c>
      <c r="Q8" s="128">
        <v>0</v>
      </c>
      <c r="R8" s="128">
        <v>0</v>
      </c>
      <c r="S8" s="128">
        <v>0</v>
      </c>
      <c r="AI8" s="10"/>
    </row>
    <row r="9" spans="2:35" ht="40.15" customHeight="1" x14ac:dyDescent="0.15">
      <c r="B9" s="18">
        <v>3</v>
      </c>
      <c r="C9" s="24" t="s">
        <v>147</v>
      </c>
      <c r="D9" s="20" t="s">
        <v>148</v>
      </c>
      <c r="E9" s="25" t="s">
        <v>149</v>
      </c>
      <c r="F9" s="22"/>
      <c r="G9" s="23"/>
      <c r="H9" s="23"/>
      <c r="I9" s="18">
        <f>SUM(F9:H9)</f>
        <v>0</v>
      </c>
      <c r="J9" s="18" t="s">
        <v>94</v>
      </c>
      <c r="K9" s="18" t="s">
        <v>94</v>
      </c>
      <c r="L9" s="18" t="s">
        <v>94</v>
      </c>
      <c r="M9" s="18" t="s">
        <v>94</v>
      </c>
      <c r="N9" s="18" t="s">
        <v>94</v>
      </c>
      <c r="O9" s="128">
        <v>0</v>
      </c>
      <c r="P9" s="128">
        <v>0</v>
      </c>
      <c r="Q9" s="128">
        <v>0</v>
      </c>
      <c r="R9" s="128">
        <v>0</v>
      </c>
      <c r="S9" s="128">
        <v>0</v>
      </c>
      <c r="AI9" s="10"/>
    </row>
    <row r="10" spans="2:35" ht="44.1" customHeight="1" x14ac:dyDescent="0.15">
      <c r="B10" s="18">
        <v>4</v>
      </c>
      <c r="C10" s="24" t="s">
        <v>150</v>
      </c>
      <c r="D10" s="20" t="s">
        <v>148</v>
      </c>
      <c r="E10" s="25" t="s">
        <v>149</v>
      </c>
      <c r="F10" s="22"/>
      <c r="G10" s="23"/>
      <c r="H10" s="23"/>
      <c r="I10" s="18">
        <f>SUM(F10:H10)</f>
        <v>0</v>
      </c>
      <c r="J10" s="18" t="s">
        <v>94</v>
      </c>
      <c r="K10" s="18" t="s">
        <v>94</v>
      </c>
      <c r="L10" s="18" t="s">
        <v>94</v>
      </c>
      <c r="M10" s="18" t="s">
        <v>94</v>
      </c>
      <c r="N10" s="18" t="s">
        <v>94</v>
      </c>
      <c r="O10" s="128"/>
      <c r="P10" s="128"/>
      <c r="Q10" s="128"/>
      <c r="R10" s="128"/>
      <c r="S10" s="128"/>
      <c r="AI10" s="10"/>
    </row>
    <row r="11" spans="2:35" ht="21.75" customHeight="1" x14ac:dyDescent="0.15">
      <c r="B11" s="26"/>
      <c r="C11" s="27"/>
      <c r="D11" s="28"/>
      <c r="E11" s="28"/>
      <c r="F11" s="29"/>
      <c r="G11" s="29"/>
      <c r="H11" s="29"/>
      <c r="I11" s="29"/>
      <c r="J11" s="29"/>
      <c r="K11" s="29"/>
      <c r="L11" s="29"/>
      <c r="M11" s="29"/>
      <c r="N11" s="29"/>
      <c r="O11" s="130" t="s">
        <v>151</v>
      </c>
      <c r="P11" s="128">
        <v>0</v>
      </c>
      <c r="Q11" s="128">
        <v>0</v>
      </c>
      <c r="R11" s="128">
        <v>0</v>
      </c>
      <c r="S11" s="136">
        <v>0</v>
      </c>
      <c r="AI11" s="10"/>
    </row>
    <row r="12" spans="2:35" ht="32.25" customHeight="1" x14ac:dyDescent="0.15">
      <c r="S12" s="1"/>
      <c r="AI12" s="10"/>
    </row>
    <row r="13" spans="2:35" s="2" customFormat="1" ht="102.75" customHeight="1" x14ac:dyDescent="0.2">
      <c r="B13" s="122" t="s">
        <v>152</v>
      </c>
      <c r="C13" s="124" t="s">
        <v>214</v>
      </c>
      <c r="D13" s="124"/>
      <c r="E13" s="249" t="s">
        <v>284</v>
      </c>
      <c r="F13" s="249"/>
      <c r="G13" s="249"/>
      <c r="H13" s="249"/>
      <c r="I13" s="249"/>
      <c r="J13" s="249"/>
      <c r="K13" s="249"/>
      <c r="L13" s="249"/>
      <c r="M13" s="249"/>
      <c r="N13" s="249"/>
      <c r="O13" s="249"/>
      <c r="P13" s="249"/>
      <c r="Q13" s="249"/>
      <c r="R13" s="249"/>
      <c r="S13" s="249"/>
      <c r="T13" s="12"/>
      <c r="U13" s="12"/>
      <c r="V13" s="12"/>
      <c r="W13" s="12"/>
      <c r="X13" s="12"/>
      <c r="Y13" s="12"/>
      <c r="Z13" s="12"/>
      <c r="AA13" s="12"/>
      <c r="AB13" s="12"/>
      <c r="AC13" s="12"/>
      <c r="AD13" s="12"/>
      <c r="AE13" s="12"/>
      <c r="AF13" s="12"/>
      <c r="AG13" s="12"/>
      <c r="AH13" s="12"/>
      <c r="AI13" s="12"/>
    </row>
    <row r="14" spans="2:35" s="11" customFormat="1" ht="35.25" customHeight="1" x14ac:dyDescent="0.2">
      <c r="B14" s="181" t="s">
        <v>127</v>
      </c>
      <c r="C14" s="251" t="s">
        <v>128</v>
      </c>
      <c r="D14" s="181" t="s">
        <v>129</v>
      </c>
      <c r="E14" s="181" t="s">
        <v>130</v>
      </c>
      <c r="F14" s="181" t="s">
        <v>153</v>
      </c>
      <c r="G14" s="181"/>
      <c r="H14" s="181"/>
      <c r="I14" s="181"/>
      <c r="J14" s="241" t="s">
        <v>132</v>
      </c>
      <c r="K14" s="242"/>
      <c r="L14" s="242"/>
      <c r="M14" s="242"/>
      <c r="N14" s="242"/>
      <c r="O14" s="248"/>
      <c r="P14" s="241" t="s">
        <v>154</v>
      </c>
      <c r="Q14" s="242"/>
      <c r="R14" s="242"/>
      <c r="S14" s="182" t="s">
        <v>134</v>
      </c>
      <c r="T14" s="44"/>
      <c r="U14" s="44"/>
      <c r="V14" s="44"/>
      <c r="W14" s="44"/>
      <c r="X14" s="44"/>
      <c r="Y14" s="44"/>
      <c r="Z14" s="44"/>
      <c r="AA14" s="44"/>
      <c r="AB14" s="44"/>
      <c r="AC14" s="44"/>
      <c r="AD14" s="44"/>
      <c r="AE14" s="44"/>
      <c r="AF14" s="44"/>
      <c r="AG14" s="44"/>
      <c r="AH14" s="44"/>
      <c r="AI14" s="44"/>
    </row>
    <row r="15" spans="2:35" ht="39" customHeight="1" x14ac:dyDescent="0.15">
      <c r="B15" s="181"/>
      <c r="C15" s="251"/>
      <c r="D15" s="181"/>
      <c r="E15" s="181"/>
      <c r="F15" s="8" t="s">
        <v>119</v>
      </c>
      <c r="G15" s="8" t="s">
        <v>120</v>
      </c>
      <c r="H15" s="8" t="s">
        <v>121</v>
      </c>
      <c r="I15" s="8" t="s">
        <v>135</v>
      </c>
      <c r="J15" s="8" t="s">
        <v>136</v>
      </c>
      <c r="K15" s="8" t="s">
        <v>137</v>
      </c>
      <c r="L15" s="8" t="s">
        <v>138</v>
      </c>
      <c r="M15" s="8" t="s">
        <v>139</v>
      </c>
      <c r="N15" s="8" t="s">
        <v>140</v>
      </c>
      <c r="O15" s="8" t="s">
        <v>141</v>
      </c>
      <c r="P15" s="8" t="s">
        <v>119</v>
      </c>
      <c r="Q15" s="8" t="s">
        <v>120</v>
      </c>
      <c r="R15" s="8" t="s">
        <v>121</v>
      </c>
      <c r="S15" s="250"/>
      <c r="AI15" s="10"/>
    </row>
    <row r="16" spans="2:35" s="15" customFormat="1" ht="65.25" customHeight="1" x14ac:dyDescent="0.15">
      <c r="B16" s="243" t="s">
        <v>204</v>
      </c>
      <c r="C16" s="244"/>
      <c r="D16" s="244"/>
      <c r="E16" s="245"/>
      <c r="F16" s="30"/>
      <c r="G16" s="30"/>
      <c r="H16" s="30"/>
      <c r="I16" s="30"/>
      <c r="J16" s="30"/>
      <c r="K16" s="30"/>
      <c r="L16" s="30"/>
      <c r="M16" s="126"/>
      <c r="N16" s="30"/>
      <c r="O16" s="30"/>
      <c r="P16" s="30"/>
      <c r="Q16" s="30"/>
      <c r="R16" s="30"/>
      <c r="S16" s="30"/>
    </row>
    <row r="17" spans="2:35" ht="71.25" customHeight="1" x14ac:dyDescent="0.15">
      <c r="B17" s="31">
        <v>1</v>
      </c>
      <c r="C17" s="20" t="s">
        <v>276</v>
      </c>
      <c r="D17" s="32" t="s">
        <v>192</v>
      </c>
      <c r="E17" s="32" t="s">
        <v>192</v>
      </c>
      <c r="F17" s="18">
        <v>36</v>
      </c>
      <c r="G17" s="33"/>
      <c r="H17" s="33"/>
      <c r="I17" s="40">
        <f>SUM(F17:H17)</f>
        <v>36</v>
      </c>
      <c r="J17" s="108" t="s">
        <v>155</v>
      </c>
      <c r="K17" s="114" t="s">
        <v>156</v>
      </c>
      <c r="L17" s="18">
        <f t="shared" ref="L17:L24" si="0">I17</f>
        <v>36</v>
      </c>
      <c r="M17" s="131" t="s">
        <v>193</v>
      </c>
      <c r="N17" s="42">
        <v>1</v>
      </c>
      <c r="O17" s="127" t="e">
        <f>L17*M17*N17</f>
        <v>#VALUE!</v>
      </c>
      <c r="P17" s="127" t="e">
        <f t="shared" ref="P17:P24" si="1">O17</f>
        <v>#VALUE!</v>
      </c>
      <c r="Q17" s="128"/>
      <c r="R17" s="128"/>
      <c r="S17" s="127" t="e">
        <f>SUM(P17:R17)</f>
        <v>#VALUE!</v>
      </c>
      <c r="AI17" s="10"/>
    </row>
    <row r="18" spans="2:35" ht="75.599999999999994" customHeight="1" x14ac:dyDescent="0.15">
      <c r="B18" s="31">
        <v>2</v>
      </c>
      <c r="C18" s="20" t="s">
        <v>277</v>
      </c>
      <c r="D18" s="32" t="s">
        <v>192</v>
      </c>
      <c r="E18" s="32" t="s">
        <v>192</v>
      </c>
      <c r="F18" s="18">
        <v>36</v>
      </c>
      <c r="G18" s="33"/>
      <c r="H18" s="33"/>
      <c r="I18" s="40">
        <f t="shared" ref="I18:I24" si="2">SUM(F18:H18)</f>
        <v>36</v>
      </c>
      <c r="J18" s="108" t="s">
        <v>155</v>
      </c>
      <c r="K18" s="114" t="s">
        <v>156</v>
      </c>
      <c r="L18" s="18">
        <f t="shared" si="0"/>
        <v>36</v>
      </c>
      <c r="M18" s="131" t="s">
        <v>193</v>
      </c>
      <c r="N18" s="42">
        <v>1</v>
      </c>
      <c r="O18" s="127" t="e">
        <f t="shared" ref="O18:O24" si="3">L18*M18*N18</f>
        <v>#VALUE!</v>
      </c>
      <c r="P18" s="127" t="e">
        <f t="shared" si="1"/>
        <v>#VALUE!</v>
      </c>
      <c r="Q18" s="128"/>
      <c r="R18" s="128"/>
      <c r="S18" s="127" t="e">
        <f t="shared" ref="S18:S24" si="4">SUM(P18:R18)</f>
        <v>#VALUE!</v>
      </c>
      <c r="AI18" s="10"/>
    </row>
    <row r="19" spans="2:35" ht="47.45" customHeight="1" x14ac:dyDescent="0.15">
      <c r="B19" s="31">
        <v>3</v>
      </c>
      <c r="C19" s="20" t="s">
        <v>278</v>
      </c>
      <c r="D19" s="32" t="s">
        <v>192</v>
      </c>
      <c r="E19" s="32" t="s">
        <v>192</v>
      </c>
      <c r="F19" s="18">
        <v>36</v>
      </c>
      <c r="G19" s="33"/>
      <c r="H19" s="33"/>
      <c r="I19" s="40">
        <f t="shared" si="2"/>
        <v>36</v>
      </c>
      <c r="J19" s="108" t="s">
        <v>155</v>
      </c>
      <c r="K19" s="114" t="s">
        <v>156</v>
      </c>
      <c r="L19" s="18">
        <f t="shared" si="0"/>
        <v>36</v>
      </c>
      <c r="M19" s="131" t="s">
        <v>193</v>
      </c>
      <c r="N19" s="42">
        <v>1</v>
      </c>
      <c r="O19" s="127" t="e">
        <f t="shared" si="3"/>
        <v>#VALUE!</v>
      </c>
      <c r="P19" s="127" t="e">
        <f t="shared" si="1"/>
        <v>#VALUE!</v>
      </c>
      <c r="Q19" s="128"/>
      <c r="R19" s="128"/>
      <c r="S19" s="127" t="e">
        <f t="shared" si="4"/>
        <v>#VALUE!</v>
      </c>
      <c r="AI19" s="10"/>
    </row>
    <row r="20" spans="2:35" ht="87.6" customHeight="1" x14ac:dyDescent="0.15">
      <c r="B20" s="31">
        <v>4</v>
      </c>
      <c r="C20" s="20" t="s">
        <v>279</v>
      </c>
      <c r="D20" s="32" t="s">
        <v>192</v>
      </c>
      <c r="E20" s="32" t="s">
        <v>192</v>
      </c>
      <c r="F20" s="18">
        <v>36</v>
      </c>
      <c r="G20" s="33"/>
      <c r="H20" s="33"/>
      <c r="I20" s="40">
        <f t="shared" si="2"/>
        <v>36</v>
      </c>
      <c r="J20" s="108" t="s">
        <v>155</v>
      </c>
      <c r="K20" s="114" t="s">
        <v>156</v>
      </c>
      <c r="L20" s="18">
        <f t="shared" si="0"/>
        <v>36</v>
      </c>
      <c r="M20" s="131" t="s">
        <v>193</v>
      </c>
      <c r="N20" s="42">
        <v>1</v>
      </c>
      <c r="O20" s="127" t="e">
        <f t="shared" si="3"/>
        <v>#VALUE!</v>
      </c>
      <c r="P20" s="127" t="e">
        <f t="shared" si="1"/>
        <v>#VALUE!</v>
      </c>
      <c r="Q20" s="128"/>
      <c r="R20" s="128"/>
      <c r="S20" s="127" t="e">
        <f t="shared" si="4"/>
        <v>#VALUE!</v>
      </c>
      <c r="AI20" s="10"/>
    </row>
    <row r="21" spans="2:35" customFormat="1" ht="87.6" customHeight="1" x14ac:dyDescent="0.2">
      <c r="B21" s="31">
        <v>5</v>
      </c>
      <c r="C21" s="20" t="s">
        <v>280</v>
      </c>
      <c r="D21" s="32" t="s">
        <v>192</v>
      </c>
      <c r="E21" s="32" t="s">
        <v>192</v>
      </c>
      <c r="F21" s="18">
        <v>36</v>
      </c>
      <c r="G21" s="33"/>
      <c r="H21" s="33"/>
      <c r="I21" s="40">
        <f t="shared" si="2"/>
        <v>36</v>
      </c>
      <c r="J21" s="108" t="s">
        <v>155</v>
      </c>
      <c r="K21" s="114" t="s">
        <v>156</v>
      </c>
      <c r="L21" s="18">
        <f t="shared" si="0"/>
        <v>36</v>
      </c>
      <c r="M21" s="131" t="s">
        <v>193</v>
      </c>
      <c r="N21" s="42">
        <v>1</v>
      </c>
      <c r="O21" s="127" t="e">
        <f t="shared" si="3"/>
        <v>#VALUE!</v>
      </c>
      <c r="P21" s="127" t="e">
        <f t="shared" si="1"/>
        <v>#VALUE!</v>
      </c>
      <c r="Q21" s="128"/>
      <c r="R21" s="128"/>
      <c r="S21" s="127" t="e">
        <f t="shared" si="4"/>
        <v>#VALUE!</v>
      </c>
      <c r="AI21" s="10"/>
    </row>
    <row r="22" spans="2:35" customFormat="1" ht="87.6" customHeight="1" x14ac:dyDescent="0.2">
      <c r="B22" s="31">
        <v>6</v>
      </c>
      <c r="C22" s="20" t="s">
        <v>281</v>
      </c>
      <c r="D22" s="32" t="s">
        <v>192</v>
      </c>
      <c r="E22" s="32" t="s">
        <v>192</v>
      </c>
      <c r="F22" s="18">
        <v>36</v>
      </c>
      <c r="G22" s="33"/>
      <c r="H22" s="33"/>
      <c r="I22" s="40">
        <f t="shared" si="2"/>
        <v>36</v>
      </c>
      <c r="J22" s="108" t="s">
        <v>155</v>
      </c>
      <c r="K22" s="114" t="s">
        <v>156</v>
      </c>
      <c r="L22" s="18">
        <f t="shared" si="0"/>
        <v>36</v>
      </c>
      <c r="M22" s="131" t="s">
        <v>193</v>
      </c>
      <c r="N22" s="42">
        <v>1</v>
      </c>
      <c r="O22" s="127" t="e">
        <f t="shared" si="3"/>
        <v>#VALUE!</v>
      </c>
      <c r="P22" s="127" t="e">
        <f t="shared" si="1"/>
        <v>#VALUE!</v>
      </c>
      <c r="Q22" s="128"/>
      <c r="R22" s="128"/>
      <c r="S22" s="127" t="e">
        <f t="shared" si="4"/>
        <v>#VALUE!</v>
      </c>
      <c r="AI22" s="10"/>
    </row>
    <row r="23" spans="2:35" customFormat="1" ht="87.6" customHeight="1" x14ac:dyDescent="0.2">
      <c r="B23" s="31">
        <v>7</v>
      </c>
      <c r="C23" s="20" t="s">
        <v>282</v>
      </c>
      <c r="D23" s="32" t="s">
        <v>192</v>
      </c>
      <c r="E23" s="32" t="s">
        <v>192</v>
      </c>
      <c r="F23" s="18">
        <v>36</v>
      </c>
      <c r="G23" s="33"/>
      <c r="H23" s="33"/>
      <c r="I23" s="40">
        <f t="shared" si="2"/>
        <v>36</v>
      </c>
      <c r="J23" s="108" t="s">
        <v>155</v>
      </c>
      <c r="K23" s="114" t="s">
        <v>156</v>
      </c>
      <c r="L23" s="18">
        <f t="shared" si="0"/>
        <v>36</v>
      </c>
      <c r="M23" s="131" t="s">
        <v>193</v>
      </c>
      <c r="N23" s="42">
        <v>1</v>
      </c>
      <c r="O23" s="127" t="e">
        <f t="shared" si="3"/>
        <v>#VALUE!</v>
      </c>
      <c r="P23" s="127" t="e">
        <f t="shared" si="1"/>
        <v>#VALUE!</v>
      </c>
      <c r="Q23" s="128"/>
      <c r="R23" s="128"/>
      <c r="S23" s="127" t="e">
        <f t="shared" si="4"/>
        <v>#VALUE!</v>
      </c>
      <c r="AI23" s="10"/>
    </row>
    <row r="24" spans="2:35" customFormat="1" ht="87.6" customHeight="1" x14ac:dyDescent="0.2">
      <c r="B24" s="31">
        <v>8</v>
      </c>
      <c r="C24" s="20" t="s">
        <v>283</v>
      </c>
      <c r="D24" s="32" t="s">
        <v>192</v>
      </c>
      <c r="E24" s="32" t="s">
        <v>192</v>
      </c>
      <c r="F24" s="18">
        <v>36</v>
      </c>
      <c r="G24" s="33"/>
      <c r="H24" s="33"/>
      <c r="I24" s="40">
        <f t="shared" si="2"/>
        <v>36</v>
      </c>
      <c r="J24" s="108" t="s">
        <v>155</v>
      </c>
      <c r="K24" s="114" t="s">
        <v>156</v>
      </c>
      <c r="L24" s="18">
        <f t="shared" si="0"/>
        <v>36</v>
      </c>
      <c r="M24" s="131" t="s">
        <v>193</v>
      </c>
      <c r="N24" s="42">
        <v>1</v>
      </c>
      <c r="O24" s="127" t="e">
        <f t="shared" si="3"/>
        <v>#VALUE!</v>
      </c>
      <c r="P24" s="127" t="e">
        <f t="shared" si="1"/>
        <v>#VALUE!</v>
      </c>
      <c r="Q24" s="128"/>
      <c r="R24" s="128"/>
      <c r="S24" s="127" t="e">
        <f t="shared" si="4"/>
        <v>#VALUE!</v>
      </c>
      <c r="AI24" s="10"/>
    </row>
    <row r="25" spans="2:35" s="15" customFormat="1" ht="64.5" customHeight="1" x14ac:dyDescent="0.15">
      <c r="B25" s="243" t="s">
        <v>202</v>
      </c>
      <c r="C25" s="244"/>
      <c r="D25" s="244"/>
      <c r="E25" s="245"/>
      <c r="F25" s="30"/>
      <c r="G25" s="30"/>
      <c r="H25" s="30"/>
      <c r="I25" s="40"/>
      <c r="J25" s="30"/>
      <c r="K25" s="30"/>
      <c r="L25" s="18"/>
      <c r="M25" s="129"/>
      <c r="N25" s="30"/>
      <c r="O25" s="127"/>
      <c r="P25" s="129"/>
      <c r="Q25" s="129"/>
      <c r="R25" s="129"/>
      <c r="S25" s="129"/>
    </row>
    <row r="26" spans="2:35" s="15" customFormat="1" ht="60" customHeight="1" x14ac:dyDescent="0.15">
      <c r="B26" s="31">
        <v>1</v>
      </c>
      <c r="C26" s="19" t="s">
        <v>266</v>
      </c>
      <c r="D26" s="32" t="s">
        <v>192</v>
      </c>
      <c r="E26" s="32" t="s">
        <v>192</v>
      </c>
      <c r="F26" s="30"/>
      <c r="G26" s="18">
        <v>36</v>
      </c>
      <c r="H26" s="30"/>
      <c r="I26" s="40">
        <f t="shared" ref="I26:I31" si="5">SUM(F26:H26)</f>
        <v>36</v>
      </c>
      <c r="J26" s="108" t="s">
        <v>155</v>
      </c>
      <c r="K26" s="114" t="s">
        <v>156</v>
      </c>
      <c r="L26" s="18">
        <f t="shared" ref="L26:L31" si="6">I26</f>
        <v>36</v>
      </c>
      <c r="M26" s="131" t="s">
        <v>193</v>
      </c>
      <c r="N26" s="42">
        <v>1</v>
      </c>
      <c r="O26" s="127" t="e">
        <f t="shared" ref="O26:O31" si="7">L26*M26*N26</f>
        <v>#VALUE!</v>
      </c>
      <c r="P26" s="129"/>
      <c r="Q26" s="129" t="e">
        <f t="shared" ref="Q26:Q31" si="8">O26</f>
        <v>#VALUE!</v>
      </c>
      <c r="R26" s="129"/>
      <c r="S26" s="129" t="e">
        <f t="shared" ref="S26:S31" si="9">P26:R26</f>
        <v>#VALUE!</v>
      </c>
    </row>
    <row r="27" spans="2:35" s="15" customFormat="1" ht="51" customHeight="1" x14ac:dyDescent="0.15">
      <c r="B27" s="31">
        <v>2</v>
      </c>
      <c r="C27" s="19" t="s">
        <v>267</v>
      </c>
      <c r="D27" s="32" t="s">
        <v>192</v>
      </c>
      <c r="E27" s="32" t="s">
        <v>192</v>
      </c>
      <c r="F27" s="30"/>
      <c r="G27" s="18">
        <v>36</v>
      </c>
      <c r="H27" s="30"/>
      <c r="I27" s="40">
        <f t="shared" si="5"/>
        <v>36</v>
      </c>
      <c r="J27" s="108" t="s">
        <v>155</v>
      </c>
      <c r="K27" s="114" t="s">
        <v>156</v>
      </c>
      <c r="L27" s="18">
        <f t="shared" si="6"/>
        <v>36</v>
      </c>
      <c r="M27" s="131" t="s">
        <v>193</v>
      </c>
      <c r="N27" s="42">
        <v>1</v>
      </c>
      <c r="O27" s="127" t="e">
        <f t="shared" si="7"/>
        <v>#VALUE!</v>
      </c>
      <c r="P27" s="129"/>
      <c r="Q27" s="129" t="e">
        <f t="shared" si="8"/>
        <v>#VALUE!</v>
      </c>
      <c r="R27" s="129"/>
      <c r="S27" s="129" t="e">
        <f t="shared" si="9"/>
        <v>#VALUE!</v>
      </c>
    </row>
    <row r="28" spans="2:35" s="15" customFormat="1" ht="39" customHeight="1" x14ac:dyDescent="0.15">
      <c r="B28" s="31">
        <v>3</v>
      </c>
      <c r="C28" s="19" t="s">
        <v>268</v>
      </c>
      <c r="D28" s="32" t="s">
        <v>192</v>
      </c>
      <c r="E28" s="32" t="s">
        <v>192</v>
      </c>
      <c r="F28" s="30"/>
      <c r="G28" s="18">
        <v>36</v>
      </c>
      <c r="H28" s="30"/>
      <c r="I28" s="40">
        <f t="shared" si="5"/>
        <v>36</v>
      </c>
      <c r="J28" s="108" t="s">
        <v>155</v>
      </c>
      <c r="K28" s="114" t="s">
        <v>156</v>
      </c>
      <c r="L28" s="18">
        <f t="shared" si="6"/>
        <v>36</v>
      </c>
      <c r="M28" s="131" t="s">
        <v>193</v>
      </c>
      <c r="N28" s="42">
        <v>1</v>
      </c>
      <c r="O28" s="127" t="e">
        <f t="shared" si="7"/>
        <v>#VALUE!</v>
      </c>
      <c r="P28" s="129"/>
      <c r="Q28" s="129" t="e">
        <f t="shared" si="8"/>
        <v>#VALUE!</v>
      </c>
      <c r="R28" s="129"/>
      <c r="S28" s="129" t="e">
        <f t="shared" si="9"/>
        <v>#VALUE!</v>
      </c>
    </row>
    <row r="29" spans="2:35" ht="76.150000000000006" customHeight="1" x14ac:dyDescent="0.15">
      <c r="B29" s="31">
        <v>4</v>
      </c>
      <c r="C29" s="19" t="s">
        <v>269</v>
      </c>
      <c r="D29" s="32" t="s">
        <v>192</v>
      </c>
      <c r="E29" s="32" t="s">
        <v>192</v>
      </c>
      <c r="F29" s="18"/>
      <c r="G29" s="18">
        <v>36</v>
      </c>
      <c r="H29" s="33"/>
      <c r="I29" s="40">
        <f t="shared" si="5"/>
        <v>36</v>
      </c>
      <c r="J29" s="108" t="s">
        <v>155</v>
      </c>
      <c r="K29" s="114" t="s">
        <v>156</v>
      </c>
      <c r="L29" s="18">
        <f t="shared" si="6"/>
        <v>36</v>
      </c>
      <c r="M29" s="131" t="s">
        <v>193</v>
      </c>
      <c r="N29" s="42">
        <v>1</v>
      </c>
      <c r="O29" s="127" t="e">
        <f t="shared" si="7"/>
        <v>#VALUE!</v>
      </c>
      <c r="P29" s="127"/>
      <c r="Q29" s="129" t="e">
        <f t="shared" si="8"/>
        <v>#VALUE!</v>
      </c>
      <c r="R29" s="128"/>
      <c r="S29" s="129" t="e">
        <f t="shared" si="9"/>
        <v>#VALUE!</v>
      </c>
      <c r="AI29" s="10"/>
    </row>
    <row r="30" spans="2:35" ht="70.150000000000006" customHeight="1" x14ac:dyDescent="0.15">
      <c r="B30" s="31">
        <v>5</v>
      </c>
      <c r="C30" s="19" t="s">
        <v>270</v>
      </c>
      <c r="D30" s="32" t="s">
        <v>192</v>
      </c>
      <c r="E30" s="32" t="s">
        <v>192</v>
      </c>
      <c r="F30" s="18"/>
      <c r="G30" s="18">
        <v>36</v>
      </c>
      <c r="H30" s="33"/>
      <c r="I30" s="40">
        <f t="shared" si="5"/>
        <v>36</v>
      </c>
      <c r="J30" s="108" t="s">
        <v>155</v>
      </c>
      <c r="K30" s="114" t="s">
        <v>156</v>
      </c>
      <c r="L30" s="18">
        <f t="shared" si="6"/>
        <v>36</v>
      </c>
      <c r="M30" s="131" t="s">
        <v>193</v>
      </c>
      <c r="N30" s="42">
        <v>1</v>
      </c>
      <c r="O30" s="127" t="e">
        <f t="shared" si="7"/>
        <v>#VALUE!</v>
      </c>
      <c r="P30" s="128"/>
      <c r="Q30" s="129" t="e">
        <f t="shared" si="8"/>
        <v>#VALUE!</v>
      </c>
      <c r="R30" s="128"/>
      <c r="S30" s="129" t="e">
        <f t="shared" si="9"/>
        <v>#VALUE!</v>
      </c>
      <c r="AI30" s="10"/>
    </row>
    <row r="31" spans="2:35" ht="70.150000000000006" customHeight="1" x14ac:dyDescent="0.15">
      <c r="B31" s="31">
        <v>6</v>
      </c>
      <c r="C31" s="19" t="s">
        <v>271</v>
      </c>
      <c r="D31" s="32" t="s">
        <v>192</v>
      </c>
      <c r="E31" s="32" t="s">
        <v>192</v>
      </c>
      <c r="F31" s="18"/>
      <c r="G31" s="18">
        <v>36</v>
      </c>
      <c r="H31" s="33"/>
      <c r="I31" s="40">
        <f t="shared" si="5"/>
        <v>36</v>
      </c>
      <c r="J31" s="108" t="s">
        <v>155</v>
      </c>
      <c r="K31" s="114" t="s">
        <v>156</v>
      </c>
      <c r="L31" s="18">
        <f t="shared" si="6"/>
        <v>36</v>
      </c>
      <c r="M31" s="131" t="s">
        <v>193</v>
      </c>
      <c r="N31" s="42">
        <v>1</v>
      </c>
      <c r="O31" s="127" t="e">
        <f t="shared" si="7"/>
        <v>#VALUE!</v>
      </c>
      <c r="P31" s="128"/>
      <c r="Q31" s="129" t="e">
        <f t="shared" si="8"/>
        <v>#VALUE!</v>
      </c>
      <c r="R31" s="128"/>
      <c r="S31" s="129" t="e">
        <f t="shared" si="9"/>
        <v>#VALUE!</v>
      </c>
      <c r="AI31" s="10"/>
    </row>
    <row r="32" spans="2:35" s="15" customFormat="1" ht="65.25" customHeight="1" x14ac:dyDescent="0.15">
      <c r="B32" s="243" t="s">
        <v>203</v>
      </c>
      <c r="C32" s="244"/>
      <c r="D32" s="244"/>
      <c r="E32" s="245"/>
      <c r="F32" s="30"/>
      <c r="G32" s="30"/>
      <c r="H32" s="30"/>
      <c r="I32" s="40"/>
      <c r="J32" s="30"/>
      <c r="K32" s="30"/>
      <c r="L32" s="30"/>
      <c r="M32" s="129"/>
      <c r="N32" s="30"/>
      <c r="O32" s="127"/>
      <c r="P32" s="129"/>
      <c r="Q32" s="129"/>
      <c r="R32" s="129"/>
      <c r="S32" s="129"/>
    </row>
    <row r="33" spans="2:35" ht="94.15" customHeight="1" x14ac:dyDescent="0.15">
      <c r="B33" s="31">
        <v>1</v>
      </c>
      <c r="C33" s="19" t="s">
        <v>272</v>
      </c>
      <c r="D33" s="32" t="s">
        <v>192</v>
      </c>
      <c r="E33" s="32" t="s">
        <v>192</v>
      </c>
      <c r="F33" s="18"/>
      <c r="G33" s="18">
        <v>36</v>
      </c>
      <c r="H33" s="18"/>
      <c r="I33" s="40">
        <f>SUM(F33:H33)</f>
        <v>36</v>
      </c>
      <c r="J33" s="108" t="s">
        <v>155</v>
      </c>
      <c r="K33" s="114" t="s">
        <v>156</v>
      </c>
      <c r="L33" s="18">
        <f>I33</f>
        <v>36</v>
      </c>
      <c r="M33" s="131" t="s">
        <v>193</v>
      </c>
      <c r="N33" s="42">
        <v>1</v>
      </c>
      <c r="O33" s="127" t="e">
        <f>L33*M33*N33</f>
        <v>#VALUE!</v>
      </c>
      <c r="P33" s="128"/>
      <c r="Q33" s="127" t="e">
        <f>O33</f>
        <v>#VALUE!</v>
      </c>
      <c r="R33" s="128"/>
      <c r="S33" s="129" t="e">
        <f>P33:R33</f>
        <v>#VALUE!</v>
      </c>
      <c r="AI33" s="10"/>
    </row>
    <row r="34" spans="2:35" ht="79.900000000000006" customHeight="1" x14ac:dyDescent="0.15">
      <c r="B34" s="31">
        <v>2</v>
      </c>
      <c r="C34" s="19" t="s">
        <v>273</v>
      </c>
      <c r="D34" s="32" t="s">
        <v>192</v>
      </c>
      <c r="E34" s="32" t="s">
        <v>192</v>
      </c>
      <c r="F34" s="18"/>
      <c r="G34" s="18">
        <v>36</v>
      </c>
      <c r="H34" s="18"/>
      <c r="I34" s="40">
        <f>SUM(F34:H34)</f>
        <v>36</v>
      </c>
      <c r="J34" s="108" t="s">
        <v>155</v>
      </c>
      <c r="K34" s="114" t="s">
        <v>156</v>
      </c>
      <c r="L34" s="18">
        <f>I34</f>
        <v>36</v>
      </c>
      <c r="M34" s="131" t="s">
        <v>193</v>
      </c>
      <c r="N34" s="42">
        <v>1</v>
      </c>
      <c r="O34" s="127" t="e">
        <f>L34*M34*N34</f>
        <v>#VALUE!</v>
      </c>
      <c r="P34" s="128"/>
      <c r="Q34" s="127" t="e">
        <f>O34</f>
        <v>#VALUE!</v>
      </c>
      <c r="R34" s="128"/>
      <c r="S34" s="129" t="e">
        <f>P34:R34</f>
        <v>#VALUE!</v>
      </c>
      <c r="AI34" s="10"/>
    </row>
    <row r="35" spans="2:35" ht="79.900000000000006" customHeight="1" x14ac:dyDescent="0.15">
      <c r="B35" s="31">
        <v>3</v>
      </c>
      <c r="C35" s="19" t="s">
        <v>274</v>
      </c>
      <c r="D35" s="32" t="s">
        <v>192</v>
      </c>
      <c r="E35" s="32" t="s">
        <v>192</v>
      </c>
      <c r="F35" s="18"/>
      <c r="G35" s="18">
        <v>36</v>
      </c>
      <c r="H35" s="18"/>
      <c r="I35" s="40">
        <f>SUM(F35:H35)</f>
        <v>36</v>
      </c>
      <c r="J35" s="108" t="s">
        <v>155</v>
      </c>
      <c r="K35" s="114" t="s">
        <v>156</v>
      </c>
      <c r="L35" s="18">
        <f>I35</f>
        <v>36</v>
      </c>
      <c r="M35" s="131" t="s">
        <v>193</v>
      </c>
      <c r="N35" s="42">
        <v>1</v>
      </c>
      <c r="O35" s="127" t="e">
        <f>L35*M35*N35</f>
        <v>#VALUE!</v>
      </c>
      <c r="P35" s="128"/>
      <c r="Q35" s="127" t="e">
        <f>O35</f>
        <v>#VALUE!</v>
      </c>
      <c r="R35" s="128"/>
      <c r="S35" s="129" t="e">
        <f>P35:R35</f>
        <v>#VALUE!</v>
      </c>
      <c r="AI35" s="10"/>
    </row>
    <row r="36" spans="2:35" ht="79.900000000000006" customHeight="1" x14ac:dyDescent="0.15">
      <c r="B36" s="31">
        <v>4</v>
      </c>
      <c r="C36" s="19" t="s">
        <v>275</v>
      </c>
      <c r="D36" s="32" t="s">
        <v>192</v>
      </c>
      <c r="E36" s="32" t="s">
        <v>192</v>
      </c>
      <c r="F36" s="18"/>
      <c r="G36" s="18">
        <v>36</v>
      </c>
      <c r="H36" s="18"/>
      <c r="I36" s="40">
        <f>SUM(F36:H36)</f>
        <v>36</v>
      </c>
      <c r="J36" s="108" t="s">
        <v>155</v>
      </c>
      <c r="K36" s="114" t="s">
        <v>156</v>
      </c>
      <c r="L36" s="18">
        <f>I36</f>
        <v>36</v>
      </c>
      <c r="M36" s="131" t="s">
        <v>193</v>
      </c>
      <c r="N36" s="42">
        <v>1</v>
      </c>
      <c r="O36" s="127" t="e">
        <f>L36*M36*N36</f>
        <v>#VALUE!</v>
      </c>
      <c r="P36" s="128"/>
      <c r="Q36" s="127" t="e">
        <f>O36</f>
        <v>#VALUE!</v>
      </c>
      <c r="R36" s="128"/>
      <c r="S36" s="129" t="e">
        <f>P36:R36</f>
        <v>#VALUE!</v>
      </c>
      <c r="AI36" s="10"/>
    </row>
    <row r="37" spans="2:35" ht="87" customHeight="1" x14ac:dyDescent="0.15">
      <c r="B37" s="243" t="s">
        <v>262</v>
      </c>
      <c r="C37" s="244"/>
      <c r="D37" s="244"/>
      <c r="E37" s="245"/>
      <c r="F37" s="18"/>
      <c r="G37" s="18"/>
      <c r="H37" s="18"/>
      <c r="I37" s="40"/>
      <c r="J37" s="108"/>
      <c r="K37" s="114"/>
      <c r="L37" s="18"/>
      <c r="M37" s="132"/>
      <c r="N37" s="42"/>
      <c r="O37" s="127"/>
      <c r="P37" s="128"/>
      <c r="Q37" s="127"/>
      <c r="R37" s="128"/>
      <c r="S37" s="129"/>
      <c r="AI37" s="10"/>
    </row>
    <row r="38" spans="2:35" ht="79.900000000000006" customHeight="1" x14ac:dyDescent="0.15">
      <c r="B38" s="31">
        <v>1</v>
      </c>
      <c r="C38" s="19" t="s">
        <v>157</v>
      </c>
      <c r="D38" s="109" t="s">
        <v>265</v>
      </c>
      <c r="E38" s="109" t="s">
        <v>158</v>
      </c>
      <c r="F38" s="18">
        <v>24</v>
      </c>
      <c r="G38" s="18"/>
      <c r="H38" s="18"/>
      <c r="I38" s="121">
        <f>SUM(F38:H38)</f>
        <v>24</v>
      </c>
      <c r="J38" s="108" t="s">
        <v>155</v>
      </c>
      <c r="K38" s="108" t="s">
        <v>155</v>
      </c>
      <c r="L38" s="18">
        <f>I38</f>
        <v>24</v>
      </c>
      <c r="M38" s="133" t="s">
        <v>194</v>
      </c>
      <c r="N38" s="42">
        <v>1</v>
      </c>
      <c r="O38" s="127" t="e">
        <f>L38*M38*N38</f>
        <v>#VALUE!</v>
      </c>
      <c r="P38" s="128" t="e">
        <f>O38</f>
        <v>#VALUE!</v>
      </c>
      <c r="Q38" s="127"/>
      <c r="R38" s="128"/>
      <c r="S38" s="129" t="e">
        <f t="shared" ref="S38:S45" si="10">P38:R38</f>
        <v>#VALUE!</v>
      </c>
      <c r="AI38" s="10"/>
    </row>
    <row r="39" spans="2:35" ht="79.900000000000006" customHeight="1" x14ac:dyDescent="0.15">
      <c r="B39" s="31">
        <v>2</v>
      </c>
      <c r="C39" s="120" t="s">
        <v>159</v>
      </c>
      <c r="D39" s="109" t="s">
        <v>265</v>
      </c>
      <c r="E39" s="109" t="s">
        <v>158</v>
      </c>
      <c r="F39" s="18">
        <v>24</v>
      </c>
      <c r="G39" s="18"/>
      <c r="H39" s="18"/>
      <c r="I39" s="121">
        <f>SUM(F39:H39)</f>
        <v>24</v>
      </c>
      <c r="J39" s="108" t="s">
        <v>155</v>
      </c>
      <c r="K39" s="108" t="s">
        <v>155</v>
      </c>
      <c r="L39" s="18">
        <f>I39</f>
        <v>24</v>
      </c>
      <c r="M39" s="133" t="s">
        <v>194</v>
      </c>
      <c r="N39" s="42">
        <v>1</v>
      </c>
      <c r="O39" s="127" t="e">
        <f>L39*M39*N39</f>
        <v>#VALUE!</v>
      </c>
      <c r="P39" s="128" t="e">
        <f>O39</f>
        <v>#VALUE!</v>
      </c>
      <c r="Q39" s="127"/>
      <c r="R39" s="128"/>
      <c r="S39" s="129" t="e">
        <f t="shared" si="10"/>
        <v>#VALUE!</v>
      </c>
      <c r="AI39" s="10"/>
    </row>
    <row r="40" spans="2:35" ht="93.75" customHeight="1" x14ac:dyDescent="0.15">
      <c r="B40" s="243" t="s">
        <v>263</v>
      </c>
      <c r="C40" s="244"/>
      <c r="D40" s="244"/>
      <c r="E40" s="245"/>
      <c r="F40" s="18"/>
      <c r="G40" s="18"/>
      <c r="H40" s="18"/>
      <c r="I40" s="121"/>
      <c r="J40" s="108"/>
      <c r="K40" s="108"/>
      <c r="L40" s="18"/>
      <c r="M40" s="132"/>
      <c r="N40" s="42"/>
      <c r="O40" s="127"/>
      <c r="P40" s="128"/>
      <c r="Q40" s="127"/>
      <c r="R40" s="128"/>
      <c r="S40" s="129"/>
      <c r="AI40" s="10"/>
    </row>
    <row r="41" spans="2:35" ht="79.900000000000006" customHeight="1" x14ac:dyDescent="0.15">
      <c r="B41" s="31">
        <v>1</v>
      </c>
      <c r="C41" s="120" t="s">
        <v>161</v>
      </c>
      <c r="D41" s="109" t="s">
        <v>265</v>
      </c>
      <c r="E41" s="109" t="s">
        <v>158</v>
      </c>
      <c r="F41" s="18"/>
      <c r="G41" s="18">
        <v>24</v>
      </c>
      <c r="H41" s="18"/>
      <c r="I41" s="121">
        <f t="shared" ref="I41:I45" si="11">SUM(F41:H41)</f>
        <v>24</v>
      </c>
      <c r="J41" s="108" t="s">
        <v>155</v>
      </c>
      <c r="K41" s="108" t="s">
        <v>155</v>
      </c>
      <c r="L41" s="18">
        <f t="shared" ref="L41:L45" si="12">I41</f>
        <v>24</v>
      </c>
      <c r="M41" s="133" t="s">
        <v>194</v>
      </c>
      <c r="N41" s="42">
        <v>1</v>
      </c>
      <c r="O41" s="127" t="e">
        <f t="shared" ref="O41:O45" si="13">L41*M41*N41</f>
        <v>#VALUE!</v>
      </c>
      <c r="P41" s="128"/>
      <c r="Q41" s="127" t="e">
        <f>O41</f>
        <v>#VALUE!</v>
      </c>
      <c r="R41" s="128"/>
      <c r="S41" s="129" t="e">
        <f t="shared" si="10"/>
        <v>#VALUE!</v>
      </c>
      <c r="AI41" s="10"/>
    </row>
    <row r="42" spans="2:35" ht="79.900000000000006" customHeight="1" x14ac:dyDescent="0.15">
      <c r="B42" s="31">
        <v>2</v>
      </c>
      <c r="C42" s="120" t="s">
        <v>200</v>
      </c>
      <c r="D42" s="109" t="s">
        <v>265</v>
      </c>
      <c r="E42" s="109" t="s">
        <v>158</v>
      </c>
      <c r="F42" s="18"/>
      <c r="G42" s="18">
        <v>24</v>
      </c>
      <c r="H42" s="18"/>
      <c r="I42" s="121">
        <f t="shared" si="11"/>
        <v>24</v>
      </c>
      <c r="J42" s="108" t="s">
        <v>155</v>
      </c>
      <c r="K42" s="108" t="s">
        <v>155</v>
      </c>
      <c r="L42" s="18">
        <f t="shared" si="12"/>
        <v>24</v>
      </c>
      <c r="M42" s="133" t="s">
        <v>194</v>
      </c>
      <c r="N42" s="42">
        <v>1</v>
      </c>
      <c r="O42" s="127" t="e">
        <f t="shared" si="13"/>
        <v>#VALUE!</v>
      </c>
      <c r="P42" s="128"/>
      <c r="Q42" s="127" t="e">
        <f>O42</f>
        <v>#VALUE!</v>
      </c>
      <c r="R42" s="128"/>
      <c r="S42" s="129" t="e">
        <f t="shared" si="10"/>
        <v>#VALUE!</v>
      </c>
      <c r="AI42" s="10"/>
    </row>
    <row r="43" spans="2:35" ht="90.75" customHeight="1" x14ac:dyDescent="0.15">
      <c r="B43" s="243" t="s">
        <v>264</v>
      </c>
      <c r="C43" s="244"/>
      <c r="D43" s="244"/>
      <c r="E43" s="245"/>
      <c r="F43" s="18"/>
      <c r="G43" s="18"/>
      <c r="H43" s="18"/>
      <c r="I43" s="121"/>
      <c r="J43" s="108"/>
      <c r="K43" s="108"/>
      <c r="L43" s="18"/>
      <c r="M43" s="132"/>
      <c r="N43" s="42"/>
      <c r="O43" s="127"/>
      <c r="P43" s="128"/>
      <c r="Q43" s="127"/>
      <c r="R43" s="128"/>
      <c r="S43" s="129"/>
      <c r="AI43" s="10"/>
    </row>
    <row r="44" spans="2:35" ht="79.900000000000006" customHeight="1" x14ac:dyDescent="0.15">
      <c r="B44" s="31">
        <v>1</v>
      </c>
      <c r="C44" s="120" t="s">
        <v>201</v>
      </c>
      <c r="D44" s="109" t="s">
        <v>265</v>
      </c>
      <c r="E44" s="109" t="s">
        <v>158</v>
      </c>
      <c r="F44" s="18"/>
      <c r="G44" s="18">
        <v>24</v>
      </c>
      <c r="H44" s="18"/>
      <c r="I44" s="121">
        <f t="shared" si="11"/>
        <v>24</v>
      </c>
      <c r="J44" s="108" t="s">
        <v>155</v>
      </c>
      <c r="K44" s="108" t="s">
        <v>155</v>
      </c>
      <c r="L44" s="18">
        <f t="shared" si="12"/>
        <v>24</v>
      </c>
      <c r="M44" s="133" t="s">
        <v>194</v>
      </c>
      <c r="N44" s="42">
        <v>1</v>
      </c>
      <c r="O44" s="127" t="e">
        <f t="shared" si="13"/>
        <v>#VALUE!</v>
      </c>
      <c r="P44" s="128"/>
      <c r="Q44" s="127" t="e">
        <f t="shared" ref="Q44:Q45" si="14">O44</f>
        <v>#VALUE!</v>
      </c>
      <c r="R44" s="128"/>
      <c r="S44" s="129" t="e">
        <f t="shared" si="10"/>
        <v>#VALUE!</v>
      </c>
      <c r="AI44" s="10"/>
    </row>
    <row r="45" spans="2:35" ht="79.900000000000006" customHeight="1" x14ac:dyDescent="0.15">
      <c r="B45" s="31">
        <v>2</v>
      </c>
      <c r="C45" s="120" t="s">
        <v>212</v>
      </c>
      <c r="D45" s="109" t="s">
        <v>265</v>
      </c>
      <c r="E45" s="109" t="s">
        <v>158</v>
      </c>
      <c r="F45" s="18"/>
      <c r="G45" s="18">
        <v>24</v>
      </c>
      <c r="H45" s="18"/>
      <c r="I45" s="121">
        <f t="shared" si="11"/>
        <v>24</v>
      </c>
      <c r="J45" s="108" t="s">
        <v>155</v>
      </c>
      <c r="K45" s="108" t="s">
        <v>155</v>
      </c>
      <c r="L45" s="18">
        <f t="shared" si="12"/>
        <v>24</v>
      </c>
      <c r="M45" s="133" t="s">
        <v>194</v>
      </c>
      <c r="N45" s="42">
        <v>1</v>
      </c>
      <c r="O45" s="127" t="e">
        <f t="shared" si="13"/>
        <v>#VALUE!</v>
      </c>
      <c r="P45" s="128"/>
      <c r="Q45" s="127" t="e">
        <f t="shared" si="14"/>
        <v>#VALUE!</v>
      </c>
      <c r="R45" s="128"/>
      <c r="S45" s="129" t="e">
        <f t="shared" si="10"/>
        <v>#VALUE!</v>
      </c>
      <c r="AI45" s="10"/>
    </row>
    <row r="46" spans="2:35" ht="75" customHeight="1" x14ac:dyDescent="0.15">
      <c r="B46" s="243" t="s">
        <v>205</v>
      </c>
      <c r="C46" s="244"/>
      <c r="D46" s="244"/>
      <c r="E46" s="245"/>
      <c r="F46" s="18"/>
      <c r="G46" s="34"/>
      <c r="H46" s="18"/>
      <c r="I46" s="40"/>
      <c r="J46" s="41"/>
      <c r="K46" s="18"/>
      <c r="L46" s="18"/>
      <c r="M46" s="129"/>
      <c r="N46" s="42"/>
      <c r="O46" s="127"/>
      <c r="P46" s="128"/>
      <c r="Q46" s="127"/>
      <c r="R46" s="128"/>
      <c r="S46" s="129"/>
      <c r="AI46" s="10"/>
    </row>
    <row r="47" spans="2:35" ht="79.900000000000006" customHeight="1" x14ac:dyDescent="0.15">
      <c r="B47" s="31">
        <v>1</v>
      </c>
      <c r="C47" s="19" t="s">
        <v>157</v>
      </c>
      <c r="D47" s="109" t="s">
        <v>265</v>
      </c>
      <c r="E47" s="109" t="s">
        <v>158</v>
      </c>
      <c r="F47" s="18">
        <v>24</v>
      </c>
      <c r="G47" s="34"/>
      <c r="H47" s="18"/>
      <c r="I47" s="40">
        <f>SUM(F47:H47)</f>
        <v>24</v>
      </c>
      <c r="J47" s="108" t="s">
        <v>155</v>
      </c>
      <c r="K47" s="108" t="s">
        <v>155</v>
      </c>
      <c r="L47" s="18">
        <f>I47</f>
        <v>24</v>
      </c>
      <c r="M47" s="133" t="s">
        <v>194</v>
      </c>
      <c r="N47" s="42">
        <v>1</v>
      </c>
      <c r="O47" s="127" t="e">
        <f>L47*M47*N47</f>
        <v>#VALUE!</v>
      </c>
      <c r="P47" s="128" t="e">
        <f>O47</f>
        <v>#VALUE!</v>
      </c>
      <c r="Q47" s="127"/>
      <c r="R47" s="128"/>
      <c r="S47" s="129" t="e">
        <f>P47:R47</f>
        <v>#VALUE!</v>
      </c>
      <c r="AI47" s="10"/>
    </row>
    <row r="48" spans="2:35" ht="79.900000000000006" customHeight="1" x14ac:dyDescent="0.15">
      <c r="B48" s="31">
        <v>2</v>
      </c>
      <c r="C48" s="19" t="s">
        <v>159</v>
      </c>
      <c r="D48" s="109" t="s">
        <v>265</v>
      </c>
      <c r="E48" s="109" t="s">
        <v>158</v>
      </c>
      <c r="F48" s="18">
        <v>24</v>
      </c>
      <c r="G48" s="34"/>
      <c r="H48" s="18"/>
      <c r="I48" s="40">
        <f>SUM(F48:H48)</f>
        <v>24</v>
      </c>
      <c r="J48" s="108" t="s">
        <v>155</v>
      </c>
      <c r="K48" s="108" t="s">
        <v>155</v>
      </c>
      <c r="L48" s="18">
        <f>I48</f>
        <v>24</v>
      </c>
      <c r="M48" s="133" t="s">
        <v>194</v>
      </c>
      <c r="N48" s="42">
        <v>1</v>
      </c>
      <c r="O48" s="127" t="e">
        <f>L48*M48*N48</f>
        <v>#VALUE!</v>
      </c>
      <c r="P48" s="128" t="e">
        <f>O48</f>
        <v>#VALUE!</v>
      </c>
      <c r="Q48" s="127"/>
      <c r="R48" s="128"/>
      <c r="S48" s="129" t="e">
        <f>P48:R48</f>
        <v>#VALUE!</v>
      </c>
      <c r="AI48" s="10"/>
    </row>
    <row r="49" spans="2:35" ht="79.900000000000006" customHeight="1" x14ac:dyDescent="0.15">
      <c r="B49" s="31">
        <v>3</v>
      </c>
      <c r="C49" s="19" t="s">
        <v>160</v>
      </c>
      <c r="D49" s="109" t="s">
        <v>265</v>
      </c>
      <c r="E49" s="109" t="s">
        <v>158</v>
      </c>
      <c r="F49" s="18">
        <v>24</v>
      </c>
      <c r="G49" s="34"/>
      <c r="H49" s="18"/>
      <c r="I49" s="40">
        <f>SUM(F49:H49)</f>
        <v>24</v>
      </c>
      <c r="J49" s="108" t="s">
        <v>155</v>
      </c>
      <c r="K49" s="108" t="s">
        <v>155</v>
      </c>
      <c r="L49" s="18">
        <f>I49</f>
        <v>24</v>
      </c>
      <c r="M49" s="133" t="s">
        <v>194</v>
      </c>
      <c r="N49" s="42">
        <v>1</v>
      </c>
      <c r="O49" s="127" t="e">
        <f>L49*M49*N49</f>
        <v>#VALUE!</v>
      </c>
      <c r="P49" s="128" t="e">
        <f>O49</f>
        <v>#VALUE!</v>
      </c>
      <c r="Q49" s="127"/>
      <c r="R49" s="128"/>
      <c r="S49" s="129" t="e">
        <f>P49:R49</f>
        <v>#VALUE!</v>
      </c>
      <c r="AI49" s="10"/>
    </row>
    <row r="50" spans="2:35" ht="81" customHeight="1" x14ac:dyDescent="0.15">
      <c r="B50" s="243" t="s">
        <v>206</v>
      </c>
      <c r="C50" s="244"/>
      <c r="D50" s="244"/>
      <c r="E50" s="245"/>
      <c r="F50" s="18"/>
      <c r="G50" s="34"/>
      <c r="H50" s="18"/>
      <c r="I50" s="40"/>
      <c r="J50" s="41"/>
      <c r="K50" s="18"/>
      <c r="L50" s="18"/>
      <c r="M50" s="127"/>
      <c r="N50" s="42"/>
      <c r="O50" s="127"/>
      <c r="P50" s="128"/>
      <c r="Q50" s="127"/>
      <c r="R50" s="128"/>
      <c r="S50" s="129"/>
      <c r="AI50" s="10"/>
    </row>
    <row r="51" spans="2:35" ht="79.900000000000006" customHeight="1" x14ac:dyDescent="0.15">
      <c r="B51" s="31">
        <v>1</v>
      </c>
      <c r="C51" s="19" t="s">
        <v>161</v>
      </c>
      <c r="D51" s="109" t="s">
        <v>265</v>
      </c>
      <c r="E51" s="109" t="s">
        <v>158</v>
      </c>
      <c r="F51" s="18"/>
      <c r="G51" s="34">
        <v>24</v>
      </c>
      <c r="H51" s="18"/>
      <c r="I51" s="40">
        <f>SUM(F51:H51)</f>
        <v>24</v>
      </c>
      <c r="J51" s="108" t="s">
        <v>155</v>
      </c>
      <c r="K51" s="108" t="s">
        <v>155</v>
      </c>
      <c r="L51" s="18">
        <f>I51</f>
        <v>24</v>
      </c>
      <c r="M51" s="133" t="s">
        <v>194</v>
      </c>
      <c r="N51" s="42">
        <v>1</v>
      </c>
      <c r="O51" s="127" t="e">
        <f>L51*M51*N51</f>
        <v>#VALUE!</v>
      </c>
      <c r="P51" s="128"/>
      <c r="Q51" s="127" t="e">
        <f>O51</f>
        <v>#VALUE!</v>
      </c>
      <c r="R51" s="128"/>
      <c r="S51" s="129" t="e">
        <f>P51:R51</f>
        <v>#VALUE!</v>
      </c>
      <c r="AI51" s="10"/>
    </row>
    <row r="52" spans="2:35" ht="64.5" customHeight="1" x14ac:dyDescent="0.15">
      <c r="B52" s="243" t="s">
        <v>207</v>
      </c>
      <c r="C52" s="244"/>
      <c r="D52" s="244"/>
      <c r="E52" s="245"/>
      <c r="F52" s="18"/>
      <c r="G52" s="34"/>
      <c r="H52" s="18"/>
      <c r="I52" s="40"/>
      <c r="J52" s="41"/>
      <c r="K52" s="18"/>
      <c r="L52" s="18"/>
      <c r="M52" s="132"/>
      <c r="N52" s="42"/>
      <c r="O52" s="127"/>
      <c r="P52" s="128"/>
      <c r="Q52" s="127"/>
      <c r="R52" s="128"/>
      <c r="S52" s="129"/>
      <c r="AI52" s="10"/>
    </row>
    <row r="53" spans="2:35" ht="79.900000000000006" customHeight="1" x14ac:dyDescent="0.15">
      <c r="B53" s="31">
        <v>1</v>
      </c>
      <c r="C53" s="19" t="s">
        <v>162</v>
      </c>
      <c r="D53" s="109" t="s">
        <v>265</v>
      </c>
      <c r="E53" s="109" t="s">
        <v>158</v>
      </c>
      <c r="F53" s="18"/>
      <c r="G53" s="34">
        <v>24</v>
      </c>
      <c r="H53" s="18"/>
      <c r="I53" s="40">
        <f t="shared" ref="I53:I58" si="15">SUM(F53:H53)</f>
        <v>24</v>
      </c>
      <c r="J53" s="108" t="s">
        <v>155</v>
      </c>
      <c r="K53" s="108" t="s">
        <v>155</v>
      </c>
      <c r="L53" s="18">
        <f>I53</f>
        <v>24</v>
      </c>
      <c r="M53" s="133" t="s">
        <v>194</v>
      </c>
      <c r="N53" s="42">
        <v>1</v>
      </c>
      <c r="O53" s="127" t="e">
        <f>L53*M53*N53</f>
        <v>#VALUE!</v>
      </c>
      <c r="P53" s="128"/>
      <c r="Q53" s="127" t="e">
        <f>O53</f>
        <v>#VALUE!</v>
      </c>
      <c r="R53" s="128"/>
      <c r="S53" s="129" t="e">
        <f t="shared" ref="S53:S59" si="16">P53:R53</f>
        <v>#VALUE!</v>
      </c>
      <c r="AI53" s="10"/>
    </row>
    <row r="54" spans="2:35" ht="79.900000000000006" customHeight="1" x14ac:dyDescent="0.15">
      <c r="B54" s="31">
        <v>2</v>
      </c>
      <c r="C54" s="19" t="s">
        <v>163</v>
      </c>
      <c r="D54" s="109" t="s">
        <v>265</v>
      </c>
      <c r="E54" s="109" t="s">
        <v>158</v>
      </c>
      <c r="F54" s="18"/>
      <c r="G54" s="34">
        <v>24</v>
      </c>
      <c r="H54" s="18"/>
      <c r="I54" s="40">
        <f t="shared" si="15"/>
        <v>24</v>
      </c>
      <c r="J54" s="108" t="s">
        <v>155</v>
      </c>
      <c r="K54" s="108" t="s">
        <v>155</v>
      </c>
      <c r="L54" s="18">
        <f t="shared" ref="L54:L59" si="17">I54</f>
        <v>24</v>
      </c>
      <c r="M54" s="133" t="s">
        <v>194</v>
      </c>
      <c r="N54" s="42">
        <v>1</v>
      </c>
      <c r="O54" s="127" t="e">
        <f t="shared" ref="O54:O59" si="18">L54*M54*N54</f>
        <v>#VALUE!</v>
      </c>
      <c r="P54" s="128"/>
      <c r="Q54" s="127" t="e">
        <f t="shared" ref="Q54:Q59" si="19">O54</f>
        <v>#VALUE!</v>
      </c>
      <c r="R54" s="128"/>
      <c r="S54" s="129" t="e">
        <f t="shared" si="16"/>
        <v>#VALUE!</v>
      </c>
      <c r="AI54" s="10"/>
    </row>
    <row r="55" spans="2:35" ht="79.900000000000006" customHeight="1" x14ac:dyDescent="0.15">
      <c r="B55" s="31">
        <v>3</v>
      </c>
      <c r="C55" s="19" t="s">
        <v>164</v>
      </c>
      <c r="D55" s="109" t="s">
        <v>265</v>
      </c>
      <c r="E55" s="109" t="s">
        <v>158</v>
      </c>
      <c r="F55" s="18"/>
      <c r="G55" s="34">
        <v>24</v>
      </c>
      <c r="H55" s="18"/>
      <c r="I55" s="40">
        <f t="shared" si="15"/>
        <v>24</v>
      </c>
      <c r="J55" s="108" t="s">
        <v>155</v>
      </c>
      <c r="K55" s="108" t="s">
        <v>155</v>
      </c>
      <c r="L55" s="18">
        <f t="shared" si="17"/>
        <v>24</v>
      </c>
      <c r="M55" s="133" t="s">
        <v>194</v>
      </c>
      <c r="N55" s="42">
        <v>1</v>
      </c>
      <c r="O55" s="127" t="e">
        <f t="shared" si="18"/>
        <v>#VALUE!</v>
      </c>
      <c r="P55" s="128"/>
      <c r="Q55" s="127" t="e">
        <f t="shared" si="19"/>
        <v>#VALUE!</v>
      </c>
      <c r="R55" s="128"/>
      <c r="S55" s="129" t="e">
        <f t="shared" si="16"/>
        <v>#VALUE!</v>
      </c>
      <c r="AI55" s="10"/>
    </row>
    <row r="56" spans="2:35" ht="79.900000000000006" customHeight="1" x14ac:dyDescent="0.15">
      <c r="B56" s="31">
        <v>4</v>
      </c>
      <c r="C56" s="19" t="s">
        <v>165</v>
      </c>
      <c r="D56" s="109" t="s">
        <v>265</v>
      </c>
      <c r="E56" s="109" t="s">
        <v>158</v>
      </c>
      <c r="F56" s="18"/>
      <c r="G56" s="34">
        <v>24</v>
      </c>
      <c r="H56" s="18"/>
      <c r="I56" s="40">
        <f t="shared" si="15"/>
        <v>24</v>
      </c>
      <c r="J56" s="108" t="s">
        <v>155</v>
      </c>
      <c r="K56" s="108" t="s">
        <v>155</v>
      </c>
      <c r="L56" s="18">
        <f t="shared" si="17"/>
        <v>24</v>
      </c>
      <c r="M56" s="133" t="s">
        <v>194</v>
      </c>
      <c r="N56" s="42">
        <v>1</v>
      </c>
      <c r="O56" s="127" t="e">
        <f t="shared" si="18"/>
        <v>#VALUE!</v>
      </c>
      <c r="P56" s="128"/>
      <c r="Q56" s="127" t="e">
        <f t="shared" si="19"/>
        <v>#VALUE!</v>
      </c>
      <c r="R56" s="128"/>
      <c r="S56" s="129" t="e">
        <f t="shared" si="16"/>
        <v>#VALUE!</v>
      </c>
      <c r="AI56" s="10"/>
    </row>
    <row r="57" spans="2:35" ht="79.900000000000006" customHeight="1" x14ac:dyDescent="0.15">
      <c r="B57" s="31">
        <v>5</v>
      </c>
      <c r="C57" s="19" t="s">
        <v>166</v>
      </c>
      <c r="D57" s="109" t="s">
        <v>265</v>
      </c>
      <c r="E57" s="109" t="s">
        <v>158</v>
      </c>
      <c r="F57" s="18"/>
      <c r="G57" s="34">
        <v>24</v>
      </c>
      <c r="H57" s="18"/>
      <c r="I57" s="40">
        <f t="shared" si="15"/>
        <v>24</v>
      </c>
      <c r="J57" s="108" t="s">
        <v>155</v>
      </c>
      <c r="K57" s="108" t="s">
        <v>155</v>
      </c>
      <c r="L57" s="18">
        <f t="shared" si="17"/>
        <v>24</v>
      </c>
      <c r="M57" s="133" t="s">
        <v>194</v>
      </c>
      <c r="N57" s="42">
        <v>1</v>
      </c>
      <c r="O57" s="127" t="e">
        <f t="shared" si="18"/>
        <v>#VALUE!</v>
      </c>
      <c r="P57" s="128"/>
      <c r="Q57" s="127" t="e">
        <f t="shared" si="19"/>
        <v>#VALUE!</v>
      </c>
      <c r="R57" s="128"/>
      <c r="S57" s="129" t="e">
        <f t="shared" si="16"/>
        <v>#VALUE!</v>
      </c>
      <c r="AI57" s="10"/>
    </row>
    <row r="58" spans="2:35" ht="79.900000000000006" customHeight="1" x14ac:dyDescent="0.15">
      <c r="B58" s="31">
        <v>6</v>
      </c>
      <c r="C58" s="19" t="s">
        <v>167</v>
      </c>
      <c r="D58" s="109" t="s">
        <v>265</v>
      </c>
      <c r="E58" s="109" t="s">
        <v>158</v>
      </c>
      <c r="F58" s="18"/>
      <c r="G58" s="34">
        <v>24</v>
      </c>
      <c r="H58" s="18"/>
      <c r="I58" s="40">
        <f t="shared" si="15"/>
        <v>24</v>
      </c>
      <c r="J58" s="108" t="s">
        <v>155</v>
      </c>
      <c r="K58" s="108" t="s">
        <v>155</v>
      </c>
      <c r="L58" s="18">
        <f t="shared" si="17"/>
        <v>24</v>
      </c>
      <c r="M58" s="133" t="s">
        <v>194</v>
      </c>
      <c r="N58" s="42">
        <v>1</v>
      </c>
      <c r="O58" s="127" t="e">
        <f t="shared" si="18"/>
        <v>#VALUE!</v>
      </c>
      <c r="P58" s="128"/>
      <c r="Q58" s="127" t="e">
        <f t="shared" si="19"/>
        <v>#VALUE!</v>
      </c>
      <c r="R58" s="128"/>
      <c r="S58" s="129" t="e">
        <f t="shared" si="16"/>
        <v>#VALUE!</v>
      </c>
      <c r="AI58" s="10"/>
    </row>
    <row r="59" spans="2:35" ht="79.900000000000006" customHeight="1" x14ac:dyDescent="0.15">
      <c r="B59" s="31">
        <v>7</v>
      </c>
      <c r="C59" s="19" t="s">
        <v>168</v>
      </c>
      <c r="D59" s="109" t="s">
        <v>265</v>
      </c>
      <c r="E59" s="109" t="s">
        <v>158</v>
      </c>
      <c r="F59" s="18"/>
      <c r="G59" s="34">
        <v>24</v>
      </c>
      <c r="H59" s="18"/>
      <c r="I59" s="40">
        <f>SUM(F59:H59)</f>
        <v>24</v>
      </c>
      <c r="J59" s="108" t="s">
        <v>155</v>
      </c>
      <c r="K59" s="108" t="s">
        <v>155</v>
      </c>
      <c r="L59" s="18">
        <f t="shared" si="17"/>
        <v>24</v>
      </c>
      <c r="M59" s="133" t="s">
        <v>194</v>
      </c>
      <c r="N59" s="42">
        <v>1</v>
      </c>
      <c r="O59" s="127" t="e">
        <f t="shared" si="18"/>
        <v>#VALUE!</v>
      </c>
      <c r="P59" s="128"/>
      <c r="Q59" s="127" t="e">
        <f t="shared" si="19"/>
        <v>#VALUE!</v>
      </c>
      <c r="R59" s="128"/>
      <c r="S59" s="129" t="e">
        <f t="shared" si="16"/>
        <v>#VALUE!</v>
      </c>
      <c r="AI59" s="10"/>
    </row>
    <row r="60" spans="2:35" ht="69" customHeight="1" x14ac:dyDescent="0.15">
      <c r="B60" s="243" t="s">
        <v>208</v>
      </c>
      <c r="C60" s="244"/>
      <c r="D60" s="244"/>
      <c r="E60" s="245"/>
      <c r="F60" s="18"/>
      <c r="G60" s="34"/>
      <c r="H60" s="18"/>
      <c r="I60" s="40"/>
      <c r="J60" s="41"/>
      <c r="K60" s="18"/>
      <c r="L60" s="18"/>
      <c r="M60" s="134"/>
      <c r="N60" s="42"/>
      <c r="O60" s="127"/>
      <c r="P60" s="128"/>
      <c r="Q60" s="127"/>
      <c r="R60" s="128"/>
      <c r="S60" s="129"/>
      <c r="AI60" s="10"/>
    </row>
    <row r="61" spans="2:35" ht="79.900000000000006" customHeight="1" x14ac:dyDescent="0.15">
      <c r="B61" s="31">
        <v>1</v>
      </c>
      <c r="C61" s="19" t="s">
        <v>169</v>
      </c>
      <c r="D61" s="109" t="s">
        <v>265</v>
      </c>
      <c r="E61" s="109" t="s">
        <v>158</v>
      </c>
      <c r="F61" s="18"/>
      <c r="G61" s="34">
        <v>24</v>
      </c>
      <c r="H61" s="18"/>
      <c r="I61" s="40">
        <f>SUM(F61:H61)</f>
        <v>24</v>
      </c>
      <c r="J61" s="108" t="s">
        <v>155</v>
      </c>
      <c r="K61" s="108" t="s">
        <v>155</v>
      </c>
      <c r="L61" s="18">
        <f>I61</f>
        <v>24</v>
      </c>
      <c r="M61" s="133" t="s">
        <v>194</v>
      </c>
      <c r="N61" s="42">
        <v>1</v>
      </c>
      <c r="O61" s="127" t="e">
        <f>L61*M61*N61</f>
        <v>#VALUE!</v>
      </c>
      <c r="P61" s="128"/>
      <c r="Q61" s="127" t="e">
        <f>O61</f>
        <v>#VALUE!</v>
      </c>
      <c r="R61" s="128"/>
      <c r="S61" s="129" t="e">
        <f>P61:R61</f>
        <v>#VALUE!</v>
      </c>
      <c r="AI61" s="10"/>
    </row>
    <row r="62" spans="2:35" ht="79.900000000000006" customHeight="1" x14ac:dyDescent="0.15">
      <c r="B62" s="31">
        <v>2</v>
      </c>
      <c r="C62" s="19" t="s">
        <v>170</v>
      </c>
      <c r="D62" s="109" t="s">
        <v>265</v>
      </c>
      <c r="E62" s="109" t="s">
        <v>158</v>
      </c>
      <c r="F62" s="18"/>
      <c r="G62" s="34">
        <v>24</v>
      </c>
      <c r="H62" s="18"/>
      <c r="I62" s="40">
        <f>SUM(F62:H62)</f>
        <v>24</v>
      </c>
      <c r="J62" s="108" t="s">
        <v>155</v>
      </c>
      <c r="K62" s="108" t="s">
        <v>155</v>
      </c>
      <c r="L62" s="18">
        <f>I62</f>
        <v>24</v>
      </c>
      <c r="M62" s="133" t="s">
        <v>194</v>
      </c>
      <c r="N62" s="42">
        <v>1</v>
      </c>
      <c r="O62" s="127" t="e">
        <f>L62*M62*N62</f>
        <v>#VALUE!</v>
      </c>
      <c r="P62" s="128"/>
      <c r="Q62" s="127" t="e">
        <f>O62</f>
        <v>#VALUE!</v>
      </c>
      <c r="R62" s="128"/>
      <c r="S62" s="129" t="e">
        <f>P62:R62</f>
        <v>#VALUE!</v>
      </c>
      <c r="AI62" s="10"/>
    </row>
    <row r="63" spans="2:35" ht="79.900000000000006" customHeight="1" x14ac:dyDescent="0.15">
      <c r="B63" s="31">
        <v>3</v>
      </c>
      <c r="C63" s="19" t="s">
        <v>171</v>
      </c>
      <c r="D63" s="109" t="s">
        <v>265</v>
      </c>
      <c r="E63" s="109" t="s">
        <v>158</v>
      </c>
      <c r="F63" s="18"/>
      <c r="G63" s="34">
        <v>24</v>
      </c>
      <c r="H63" s="18"/>
      <c r="I63" s="40">
        <f>SUM(F63:H63)</f>
        <v>24</v>
      </c>
      <c r="J63" s="108" t="s">
        <v>155</v>
      </c>
      <c r="K63" s="108" t="s">
        <v>155</v>
      </c>
      <c r="L63" s="18">
        <f>I63</f>
        <v>24</v>
      </c>
      <c r="M63" s="133" t="s">
        <v>194</v>
      </c>
      <c r="N63" s="42">
        <v>1</v>
      </c>
      <c r="O63" s="127" t="e">
        <f>L63*M63*N63</f>
        <v>#VALUE!</v>
      </c>
      <c r="P63" s="128"/>
      <c r="Q63" s="127" t="e">
        <f>O63</f>
        <v>#VALUE!</v>
      </c>
      <c r="R63" s="128"/>
      <c r="S63" s="129" t="e">
        <f>P63:R63</f>
        <v>#VALUE!</v>
      </c>
      <c r="AI63" s="10"/>
    </row>
    <row r="64" spans="2:35" ht="79.900000000000006" customHeight="1" x14ac:dyDescent="0.15">
      <c r="B64" s="31">
        <v>4</v>
      </c>
      <c r="C64" s="19" t="s">
        <v>172</v>
      </c>
      <c r="D64" s="109" t="s">
        <v>265</v>
      </c>
      <c r="E64" s="109" t="s">
        <v>158</v>
      </c>
      <c r="F64" s="18"/>
      <c r="G64" s="34">
        <v>24</v>
      </c>
      <c r="H64" s="18"/>
      <c r="I64" s="40">
        <f>SUM(F64:H64)</f>
        <v>24</v>
      </c>
      <c r="J64" s="108" t="s">
        <v>155</v>
      </c>
      <c r="K64" s="108" t="s">
        <v>155</v>
      </c>
      <c r="L64" s="18">
        <f>I64</f>
        <v>24</v>
      </c>
      <c r="M64" s="133" t="s">
        <v>194</v>
      </c>
      <c r="N64" s="42">
        <v>1</v>
      </c>
      <c r="O64" s="127" t="e">
        <f>L64*M64*N64</f>
        <v>#VALUE!</v>
      </c>
      <c r="P64" s="128"/>
      <c r="Q64" s="127" t="e">
        <f>O64</f>
        <v>#VALUE!</v>
      </c>
      <c r="R64" s="128"/>
      <c r="S64" s="129" t="e">
        <f>P64:R64</f>
        <v>#VALUE!</v>
      </c>
      <c r="AI64" s="10"/>
    </row>
    <row r="65" spans="2:35" ht="24.75" customHeight="1" x14ac:dyDescent="0.15">
      <c r="B65" s="35"/>
      <c r="C65" s="36"/>
      <c r="D65" s="37"/>
      <c r="E65" s="37"/>
      <c r="F65" s="38"/>
      <c r="G65" s="38"/>
      <c r="H65" s="38"/>
      <c r="I65" s="38"/>
      <c r="J65" s="38"/>
      <c r="K65" s="38"/>
      <c r="L65" s="38"/>
      <c r="M65" s="38"/>
      <c r="N65" s="38"/>
      <c r="O65" s="130" t="s">
        <v>151</v>
      </c>
      <c r="P65" s="130" t="e">
        <f>SUM(P16:P64)</f>
        <v>#VALUE!</v>
      </c>
      <c r="Q65" s="130" t="e">
        <f>SUM(Q16:Q64)</f>
        <v>#VALUE!</v>
      </c>
      <c r="R65" s="130">
        <f>SUM(R16:R64)</f>
        <v>0</v>
      </c>
      <c r="S65" s="130" t="e">
        <f>SUM(S16:S64)</f>
        <v>#VALUE!</v>
      </c>
    </row>
    <row r="66" spans="2:35" ht="32.25" customHeight="1" x14ac:dyDescent="0.15"/>
    <row r="67" spans="2:35" s="2" customFormat="1" ht="23.25" customHeight="1" x14ac:dyDescent="0.2">
      <c r="B67" s="122" t="s">
        <v>173</v>
      </c>
      <c r="C67" s="123" t="s">
        <v>213</v>
      </c>
      <c r="D67" s="124"/>
      <c r="E67" s="5"/>
      <c r="S67" s="12"/>
      <c r="T67" s="12"/>
      <c r="U67" s="12"/>
      <c r="V67" s="12"/>
      <c r="W67" s="12"/>
      <c r="X67" s="12"/>
      <c r="Y67" s="12"/>
      <c r="Z67" s="12"/>
      <c r="AA67" s="12"/>
      <c r="AB67" s="12"/>
      <c r="AC67" s="12"/>
      <c r="AD67" s="12"/>
      <c r="AE67" s="12"/>
      <c r="AF67" s="12"/>
      <c r="AG67" s="12"/>
      <c r="AH67" s="12"/>
    </row>
    <row r="68" spans="2:35" s="2" customFormat="1" ht="69.75" customHeight="1" x14ac:dyDescent="0.2">
      <c r="B68" s="243" t="s">
        <v>209</v>
      </c>
      <c r="C68" s="244"/>
      <c r="D68" s="244"/>
      <c r="E68" s="245"/>
      <c r="S68" s="12"/>
      <c r="T68" s="12"/>
      <c r="U68" s="12"/>
      <c r="V68" s="12"/>
      <c r="W68" s="12"/>
      <c r="X68" s="12"/>
      <c r="Y68" s="12"/>
      <c r="Z68" s="12"/>
      <c r="AA68" s="12"/>
      <c r="AB68" s="12"/>
      <c r="AC68" s="12"/>
      <c r="AD68" s="12"/>
      <c r="AE68" s="12"/>
      <c r="AF68" s="12"/>
      <c r="AG68" s="12"/>
      <c r="AH68" s="12"/>
    </row>
    <row r="69" spans="2:35" ht="45" customHeight="1" x14ac:dyDescent="0.15">
      <c r="B69" s="181" t="s">
        <v>127</v>
      </c>
      <c r="C69" s="251" t="s">
        <v>128</v>
      </c>
      <c r="D69" s="181" t="s">
        <v>129</v>
      </c>
      <c r="E69" s="181" t="s">
        <v>130</v>
      </c>
      <c r="F69" s="182" t="s">
        <v>174</v>
      </c>
      <c r="G69" s="241" t="s">
        <v>175</v>
      </c>
      <c r="H69" s="242"/>
      <c r="I69" s="242"/>
      <c r="J69" s="242"/>
      <c r="K69" s="242"/>
      <c r="L69" s="248"/>
      <c r="M69" s="182" t="s">
        <v>176</v>
      </c>
      <c r="N69" s="2"/>
      <c r="O69" s="2"/>
      <c r="P69" s="2"/>
      <c r="Q69" s="2"/>
      <c r="R69" s="2"/>
      <c r="S69" s="2"/>
      <c r="T69" s="2"/>
      <c r="U69" s="2"/>
      <c r="V69" s="2"/>
      <c r="W69" s="2"/>
      <c r="X69" s="2"/>
    </row>
    <row r="70" spans="2:35" ht="30.75" customHeight="1" x14ac:dyDescent="0.15">
      <c r="B70" s="181"/>
      <c r="C70" s="251"/>
      <c r="D70" s="181"/>
      <c r="E70" s="181"/>
      <c r="F70" s="250"/>
      <c r="G70" s="39" t="s">
        <v>177</v>
      </c>
      <c r="H70" s="8"/>
      <c r="I70" s="110" t="s">
        <v>178</v>
      </c>
      <c r="J70" s="8" t="s">
        <v>179</v>
      </c>
      <c r="K70" s="7" t="s">
        <v>180</v>
      </c>
      <c r="L70" s="43" t="s">
        <v>181</v>
      </c>
      <c r="M70" s="250"/>
      <c r="N70" s="2"/>
      <c r="O70" s="2"/>
      <c r="P70" s="2"/>
      <c r="Q70" s="2"/>
      <c r="R70" s="2"/>
      <c r="S70" s="2"/>
      <c r="T70" s="2"/>
      <c r="U70" s="2"/>
      <c r="V70" s="2"/>
      <c r="W70" s="2"/>
      <c r="X70" s="2"/>
      <c r="Y70" s="2"/>
      <c r="AI70" s="10"/>
    </row>
    <row r="71" spans="2:35" ht="75" customHeight="1" x14ac:dyDescent="0.15">
      <c r="B71" s="18">
        <v>1</v>
      </c>
      <c r="C71" s="19" t="s">
        <v>182</v>
      </c>
      <c r="D71" s="32" t="s">
        <v>192</v>
      </c>
      <c r="E71" s="32" t="s">
        <v>192</v>
      </c>
      <c r="F71" s="19"/>
      <c r="G71" s="19"/>
      <c r="H71" s="19"/>
      <c r="I71" s="19"/>
      <c r="J71" s="137"/>
      <c r="K71" s="137"/>
      <c r="L71" s="137"/>
      <c r="M71" s="137"/>
      <c r="N71" s="2"/>
      <c r="O71" s="2"/>
      <c r="P71" s="2"/>
      <c r="Q71" s="2"/>
      <c r="R71" s="2"/>
      <c r="S71" s="2"/>
      <c r="T71" s="2"/>
      <c r="U71" s="2"/>
      <c r="V71" s="2"/>
      <c r="W71" s="2"/>
      <c r="X71" s="2"/>
      <c r="Y71" s="2"/>
      <c r="AI71" s="10"/>
    </row>
    <row r="72" spans="2:35" ht="65.099999999999994" customHeight="1" x14ac:dyDescent="0.15">
      <c r="B72" s="18">
        <v>2</v>
      </c>
      <c r="C72" s="19" t="s">
        <v>183</v>
      </c>
      <c r="D72" s="32" t="s">
        <v>192</v>
      </c>
      <c r="E72" s="32" t="s">
        <v>192</v>
      </c>
      <c r="F72" s="19"/>
      <c r="G72" s="19"/>
      <c r="H72" s="19"/>
      <c r="I72" s="19"/>
      <c r="J72" s="137"/>
      <c r="K72" s="137"/>
      <c r="L72" s="137"/>
      <c r="M72" s="137"/>
      <c r="N72" s="2"/>
      <c r="O72" s="2"/>
      <c r="P72" s="2"/>
      <c r="Q72" s="2"/>
      <c r="R72" s="2"/>
      <c r="S72" s="2"/>
      <c r="T72" s="2"/>
      <c r="U72" s="2"/>
      <c r="V72" s="2"/>
      <c r="W72" s="2"/>
      <c r="X72" s="2"/>
      <c r="Y72" s="2"/>
      <c r="AI72" s="10"/>
    </row>
    <row r="73" spans="2:35" ht="75" customHeight="1" x14ac:dyDescent="0.15">
      <c r="B73" s="18">
        <v>3</v>
      </c>
      <c r="C73" s="19" t="s">
        <v>183</v>
      </c>
      <c r="D73" s="32" t="s">
        <v>192</v>
      </c>
      <c r="E73" s="32" t="s">
        <v>192</v>
      </c>
      <c r="F73" s="19"/>
      <c r="G73" s="19"/>
      <c r="H73" s="19"/>
      <c r="I73" s="19"/>
      <c r="J73" s="137"/>
      <c r="K73" s="137"/>
      <c r="L73" s="137"/>
      <c r="M73" s="137"/>
      <c r="N73" s="2"/>
      <c r="O73" s="2"/>
      <c r="P73" s="2"/>
      <c r="Q73" s="2"/>
      <c r="R73" s="2"/>
      <c r="S73" s="2"/>
      <c r="T73" s="2"/>
      <c r="U73" s="2"/>
      <c r="V73" s="2"/>
      <c r="W73" s="2"/>
      <c r="X73" s="2"/>
      <c r="Y73" s="2"/>
      <c r="AI73" s="10"/>
    </row>
    <row r="74" spans="2:35" ht="18" customHeight="1" x14ac:dyDescent="0.15">
      <c r="B74" s="28"/>
      <c r="C74" s="45"/>
      <c r="D74" s="28"/>
      <c r="E74" s="28"/>
      <c r="F74" s="29"/>
      <c r="G74" s="29"/>
      <c r="H74" s="29"/>
      <c r="I74" s="29"/>
      <c r="J74" s="138"/>
      <c r="K74" s="138"/>
      <c r="L74" s="139" t="s">
        <v>184</v>
      </c>
      <c r="M74" s="139">
        <f>SUM(M71:M73)</f>
        <v>0</v>
      </c>
      <c r="N74" s="2"/>
      <c r="O74" s="2"/>
      <c r="P74" s="2"/>
      <c r="Q74" s="2"/>
      <c r="R74" s="2"/>
      <c r="S74" s="2"/>
      <c r="T74" s="12"/>
      <c r="AI74" s="10"/>
    </row>
    <row r="75" spans="2:35" s="2" customFormat="1" ht="129" customHeight="1" x14ac:dyDescent="0.2">
      <c r="B75" s="243" t="s">
        <v>210</v>
      </c>
      <c r="C75" s="244"/>
      <c r="D75" s="244"/>
      <c r="E75" s="245"/>
      <c r="S75" s="12"/>
      <c r="T75" s="12"/>
      <c r="U75" s="12"/>
      <c r="V75" s="12"/>
      <c r="W75" s="12"/>
      <c r="X75" s="12"/>
      <c r="Y75" s="12"/>
      <c r="Z75" s="12"/>
      <c r="AA75" s="12"/>
      <c r="AB75" s="12"/>
      <c r="AC75" s="12"/>
      <c r="AD75" s="12"/>
      <c r="AE75" s="12"/>
      <c r="AF75" s="12"/>
      <c r="AG75" s="12"/>
      <c r="AH75" s="12"/>
    </row>
    <row r="76" spans="2:35" ht="45" customHeight="1" x14ac:dyDescent="0.15">
      <c r="B76" s="181" t="s">
        <v>127</v>
      </c>
      <c r="C76" s="251" t="s">
        <v>128</v>
      </c>
      <c r="D76" s="181" t="s">
        <v>129</v>
      </c>
      <c r="E76" s="181" t="s">
        <v>130</v>
      </c>
      <c r="F76" s="182" t="s">
        <v>174</v>
      </c>
      <c r="G76" s="241" t="s">
        <v>175</v>
      </c>
      <c r="H76" s="242"/>
      <c r="I76" s="242"/>
      <c r="J76" s="242"/>
      <c r="K76" s="242"/>
      <c r="L76" s="248"/>
      <c r="M76" s="182" t="s">
        <v>176</v>
      </c>
      <c r="N76" s="2"/>
      <c r="O76" s="2"/>
      <c r="P76" s="2"/>
      <c r="Q76" s="2"/>
      <c r="R76" s="2"/>
      <c r="S76" s="2"/>
      <c r="T76" s="2"/>
      <c r="U76" s="2"/>
      <c r="V76" s="2"/>
      <c r="W76" s="2"/>
      <c r="X76" s="2"/>
    </row>
    <row r="77" spans="2:35" ht="30.75" customHeight="1" x14ac:dyDescent="0.15">
      <c r="B77" s="181"/>
      <c r="C77" s="251"/>
      <c r="D77" s="181"/>
      <c r="E77" s="181"/>
      <c r="F77" s="250"/>
      <c r="G77" s="39" t="s">
        <v>177</v>
      </c>
      <c r="H77" s="8"/>
      <c r="I77" s="110" t="s">
        <v>178</v>
      </c>
      <c r="J77" s="8" t="s">
        <v>179</v>
      </c>
      <c r="K77" s="7" t="s">
        <v>180</v>
      </c>
      <c r="L77" s="43" t="s">
        <v>181</v>
      </c>
      <c r="M77" s="250"/>
      <c r="N77" s="2"/>
      <c r="O77" s="2"/>
      <c r="P77" s="2"/>
      <c r="Q77" s="2"/>
      <c r="R77" s="2"/>
      <c r="S77" s="2"/>
      <c r="T77" s="2"/>
      <c r="U77" s="2"/>
      <c r="V77" s="2"/>
      <c r="W77" s="2"/>
      <c r="X77" s="2"/>
      <c r="Y77" s="2"/>
      <c r="AI77" s="10"/>
    </row>
    <row r="78" spans="2:35" ht="75" customHeight="1" x14ac:dyDescent="0.15">
      <c r="B78" s="18">
        <v>1</v>
      </c>
      <c r="C78" s="19" t="s">
        <v>185</v>
      </c>
      <c r="D78" s="109" t="s">
        <v>158</v>
      </c>
      <c r="E78" s="109" t="s">
        <v>158</v>
      </c>
      <c r="F78" s="19"/>
      <c r="G78" s="19"/>
      <c r="H78" s="19"/>
      <c r="I78" s="19"/>
      <c r="J78" s="137"/>
      <c r="K78" s="137"/>
      <c r="L78" s="137"/>
      <c r="M78" s="137"/>
      <c r="N78" s="2"/>
      <c r="O78" s="2"/>
      <c r="P78" s="2"/>
      <c r="Q78" s="2"/>
      <c r="R78" s="2"/>
      <c r="S78" s="2"/>
      <c r="T78" s="2"/>
      <c r="U78" s="2"/>
      <c r="V78" s="2"/>
      <c r="W78" s="2"/>
      <c r="X78" s="2"/>
      <c r="Y78" s="2"/>
      <c r="AI78" s="10"/>
    </row>
    <row r="79" spans="2:35" ht="65.099999999999994" customHeight="1" x14ac:dyDescent="0.15">
      <c r="B79" s="18">
        <v>2</v>
      </c>
      <c r="C79" s="19" t="s">
        <v>186</v>
      </c>
      <c r="D79" s="109" t="s">
        <v>158</v>
      </c>
      <c r="E79" s="109" t="s">
        <v>158</v>
      </c>
      <c r="F79" s="19"/>
      <c r="G79" s="19"/>
      <c r="H79" s="19"/>
      <c r="I79" s="19"/>
      <c r="J79" s="137"/>
      <c r="K79" s="137"/>
      <c r="L79" s="137"/>
      <c r="M79" s="137"/>
      <c r="N79" s="2"/>
      <c r="O79" s="2"/>
      <c r="P79" s="2"/>
      <c r="Q79" s="2"/>
      <c r="R79" s="2"/>
      <c r="S79" s="2"/>
      <c r="T79" s="2"/>
      <c r="U79" s="2"/>
      <c r="V79" s="2"/>
      <c r="W79" s="2"/>
      <c r="X79" s="2"/>
      <c r="Y79" s="2"/>
      <c r="AI79" s="10"/>
    </row>
    <row r="80" spans="2:35" ht="75" customHeight="1" x14ac:dyDescent="0.15">
      <c r="B80" s="18">
        <v>3</v>
      </c>
      <c r="C80" s="19" t="s">
        <v>187</v>
      </c>
      <c r="D80" s="109" t="s">
        <v>158</v>
      </c>
      <c r="E80" s="109" t="s">
        <v>158</v>
      </c>
      <c r="F80" s="19"/>
      <c r="G80" s="19"/>
      <c r="H80" s="19"/>
      <c r="I80" s="19"/>
      <c r="J80" s="137"/>
      <c r="K80" s="137"/>
      <c r="L80" s="137"/>
      <c r="M80" s="137"/>
      <c r="N80" s="2"/>
      <c r="O80" s="2"/>
      <c r="P80" s="2"/>
      <c r="Q80" s="2"/>
      <c r="R80" s="2"/>
      <c r="S80" s="2"/>
      <c r="T80" s="2"/>
      <c r="U80" s="2"/>
      <c r="V80" s="2"/>
      <c r="W80" s="2"/>
      <c r="X80" s="2"/>
      <c r="Y80" s="2"/>
      <c r="AI80" s="10"/>
    </row>
    <row r="81" spans="2:35" ht="18" customHeight="1" x14ac:dyDescent="0.15">
      <c r="B81" s="28"/>
      <c r="C81" s="45"/>
      <c r="D81" s="28"/>
      <c r="E81" s="28"/>
      <c r="F81" s="29"/>
      <c r="G81" s="29"/>
      <c r="H81" s="29"/>
      <c r="I81" s="29"/>
      <c r="J81" s="138"/>
      <c r="K81" s="138"/>
      <c r="L81" s="139" t="s">
        <v>184</v>
      </c>
      <c r="M81" s="139">
        <f>SUM(M78:M80)</f>
        <v>0</v>
      </c>
      <c r="N81" s="2"/>
      <c r="O81" s="2"/>
      <c r="P81" s="2"/>
      <c r="Q81" s="2"/>
      <c r="R81" s="2"/>
      <c r="S81" s="2"/>
      <c r="T81" s="12"/>
      <c r="AI81" s="10"/>
    </row>
    <row r="82" spans="2:35" s="2" customFormat="1" ht="94.5" customHeight="1" x14ac:dyDescent="0.2">
      <c r="B82" s="243" t="s">
        <v>211</v>
      </c>
      <c r="C82" s="244"/>
      <c r="D82" s="244"/>
      <c r="E82" s="245"/>
      <c r="S82" s="12"/>
      <c r="T82" s="12"/>
      <c r="U82" s="12"/>
      <c r="V82" s="12"/>
      <c r="W82" s="12"/>
      <c r="X82" s="12"/>
      <c r="Y82" s="12"/>
      <c r="Z82" s="12"/>
      <c r="AA82" s="12"/>
      <c r="AB82" s="12"/>
      <c r="AC82" s="12"/>
      <c r="AD82" s="12"/>
      <c r="AE82" s="12"/>
      <c r="AF82" s="12"/>
      <c r="AG82" s="12"/>
      <c r="AH82" s="12"/>
    </row>
    <row r="83" spans="2:35" ht="45" customHeight="1" x14ac:dyDescent="0.15">
      <c r="B83" s="181" t="s">
        <v>127</v>
      </c>
      <c r="C83" s="251" t="s">
        <v>128</v>
      </c>
      <c r="D83" s="181" t="s">
        <v>129</v>
      </c>
      <c r="E83" s="181" t="s">
        <v>130</v>
      </c>
      <c r="F83" s="182" t="s">
        <v>174</v>
      </c>
      <c r="G83" s="241" t="s">
        <v>175</v>
      </c>
      <c r="H83" s="242"/>
      <c r="I83" s="242"/>
      <c r="J83" s="242"/>
      <c r="K83" s="242"/>
      <c r="L83" s="248"/>
      <c r="M83" s="182" t="s">
        <v>176</v>
      </c>
      <c r="N83" s="2"/>
      <c r="O83" s="2"/>
      <c r="P83" s="2"/>
      <c r="Q83" s="2"/>
      <c r="R83" s="2"/>
      <c r="S83" s="2"/>
      <c r="T83" s="2"/>
      <c r="U83" s="2"/>
      <c r="V83" s="2"/>
      <c r="W83" s="2"/>
      <c r="X83" s="2"/>
    </row>
    <row r="84" spans="2:35" ht="30.75" customHeight="1" x14ac:dyDescent="0.15">
      <c r="B84" s="181"/>
      <c r="C84" s="251"/>
      <c r="D84" s="181"/>
      <c r="E84" s="181"/>
      <c r="F84" s="250"/>
      <c r="G84" s="39" t="s">
        <v>177</v>
      </c>
      <c r="H84" s="8"/>
      <c r="I84" s="110" t="s">
        <v>178</v>
      </c>
      <c r="J84" s="8" t="s">
        <v>179</v>
      </c>
      <c r="K84" s="7" t="s">
        <v>180</v>
      </c>
      <c r="L84" s="43" t="s">
        <v>181</v>
      </c>
      <c r="M84" s="250"/>
      <c r="N84" s="2"/>
      <c r="O84" s="2"/>
      <c r="P84" s="2"/>
      <c r="Q84" s="2"/>
      <c r="R84" s="2"/>
      <c r="S84" s="2"/>
      <c r="T84" s="2"/>
      <c r="U84" s="2"/>
      <c r="V84" s="2"/>
      <c r="W84" s="2"/>
      <c r="X84" s="2"/>
      <c r="Y84" s="2"/>
      <c r="AI84" s="10"/>
    </row>
    <row r="85" spans="2:35" ht="75" customHeight="1" x14ac:dyDescent="0.15">
      <c r="B85" s="18">
        <v>1</v>
      </c>
      <c r="C85" s="19" t="s">
        <v>188</v>
      </c>
      <c r="D85" s="109" t="s">
        <v>158</v>
      </c>
      <c r="E85" s="109" t="s">
        <v>158</v>
      </c>
      <c r="F85" s="19"/>
      <c r="G85" s="19"/>
      <c r="H85" s="19"/>
      <c r="I85" s="19"/>
      <c r="J85" s="137"/>
      <c r="K85" s="137"/>
      <c r="L85" s="137"/>
      <c r="M85" s="137"/>
      <c r="N85" s="2"/>
      <c r="O85" s="2"/>
      <c r="P85" s="2"/>
      <c r="Q85" s="2"/>
      <c r="R85" s="2"/>
      <c r="S85" s="2"/>
      <c r="T85" s="2"/>
      <c r="U85" s="2"/>
      <c r="V85" s="2"/>
      <c r="W85" s="2"/>
      <c r="X85" s="2"/>
      <c r="Y85" s="2"/>
      <c r="AI85" s="10"/>
    </row>
    <row r="86" spans="2:35" ht="65.099999999999994" customHeight="1" x14ac:dyDescent="0.15">
      <c r="B86" s="18">
        <v>2</v>
      </c>
      <c r="C86" s="19" t="s">
        <v>189</v>
      </c>
      <c r="D86" s="109" t="s">
        <v>158</v>
      </c>
      <c r="E86" s="109" t="s">
        <v>158</v>
      </c>
      <c r="F86" s="19"/>
      <c r="G86" s="19"/>
      <c r="H86" s="19"/>
      <c r="I86" s="19"/>
      <c r="J86" s="137"/>
      <c r="K86" s="137"/>
      <c r="L86" s="137"/>
      <c r="M86" s="137"/>
      <c r="N86" s="2"/>
      <c r="O86" s="2"/>
      <c r="P86" s="2"/>
      <c r="Q86" s="2"/>
      <c r="R86" s="2"/>
      <c r="S86" s="2"/>
      <c r="T86" s="2"/>
      <c r="U86" s="2"/>
      <c r="V86" s="2"/>
      <c r="W86" s="2"/>
      <c r="X86" s="2"/>
      <c r="Y86" s="2"/>
      <c r="AI86" s="10"/>
    </row>
    <row r="87" spans="2:35" ht="75" customHeight="1" x14ac:dyDescent="0.15">
      <c r="B87" s="18">
        <v>3</v>
      </c>
      <c r="C87" s="19" t="s">
        <v>190</v>
      </c>
      <c r="D87" s="109" t="s">
        <v>158</v>
      </c>
      <c r="E87" s="109" t="s">
        <v>158</v>
      </c>
      <c r="F87" s="19"/>
      <c r="G87" s="19"/>
      <c r="H87" s="19"/>
      <c r="I87" s="19"/>
      <c r="J87" s="137"/>
      <c r="K87" s="137"/>
      <c r="L87" s="137"/>
      <c r="M87" s="137"/>
      <c r="N87" s="2"/>
      <c r="O87" s="2"/>
      <c r="P87" s="2"/>
      <c r="Q87" s="2"/>
      <c r="R87" s="2"/>
      <c r="S87" s="2"/>
      <c r="T87" s="2"/>
      <c r="U87" s="2"/>
      <c r="V87" s="2"/>
      <c r="W87" s="2"/>
      <c r="X87" s="2"/>
      <c r="Y87" s="2"/>
      <c r="AI87" s="10"/>
    </row>
    <row r="88" spans="2:35" ht="18" customHeight="1" x14ac:dyDescent="0.15">
      <c r="B88" s="28"/>
      <c r="C88" s="45"/>
      <c r="D88" s="28"/>
      <c r="E88" s="28"/>
      <c r="F88" s="29"/>
      <c r="G88" s="29"/>
      <c r="H88" s="29"/>
      <c r="I88" s="29"/>
      <c r="J88" s="138"/>
      <c r="K88" s="138"/>
      <c r="L88" s="140" t="s">
        <v>184</v>
      </c>
      <c r="M88" s="140">
        <f>SUM(M85:M87)</f>
        <v>0</v>
      </c>
      <c r="N88" s="2"/>
      <c r="O88" s="2"/>
      <c r="P88" s="2"/>
      <c r="Q88" s="2"/>
      <c r="R88" s="2"/>
      <c r="S88" s="2"/>
      <c r="T88" s="12"/>
      <c r="AI88" s="10"/>
    </row>
    <row r="89" spans="2:35" ht="20.25" customHeight="1" x14ac:dyDescent="0.2">
      <c r="L89" s="46" t="s">
        <v>191</v>
      </c>
      <c r="M89" s="141">
        <f>M74+M81+M88</f>
        <v>0</v>
      </c>
    </row>
  </sheetData>
  <mergeCells count="52">
    <mergeCell ref="G76:L76"/>
    <mergeCell ref="F14:I14"/>
    <mergeCell ref="J14:O14"/>
    <mergeCell ref="B14:B15"/>
    <mergeCell ref="B69:B70"/>
    <mergeCell ref="B76:B77"/>
    <mergeCell ref="B52:E52"/>
    <mergeCell ref="B60:E60"/>
    <mergeCell ref="D69:D70"/>
    <mergeCell ref="D76:D77"/>
    <mergeCell ref="S14:S15"/>
    <mergeCell ref="B37:E37"/>
    <mergeCell ref="B40:E40"/>
    <mergeCell ref="B43:E43"/>
    <mergeCell ref="E83:E84"/>
    <mergeCell ref="F69:F70"/>
    <mergeCell ref="F76:F77"/>
    <mergeCell ref="F83:F84"/>
    <mergeCell ref="M69:M70"/>
    <mergeCell ref="M76:M77"/>
    <mergeCell ref="M83:M84"/>
    <mergeCell ref="G83:L83"/>
    <mergeCell ref="B32:E32"/>
    <mergeCell ref="B46:E46"/>
    <mergeCell ref="B50:E50"/>
    <mergeCell ref="G69:L69"/>
    <mergeCell ref="D83:D84"/>
    <mergeCell ref="B68:E68"/>
    <mergeCell ref="B75:E75"/>
    <mergeCell ref="B82:E82"/>
    <mergeCell ref="E69:E70"/>
    <mergeCell ref="E76:E77"/>
    <mergeCell ref="C69:C70"/>
    <mergeCell ref="C76:C77"/>
    <mergeCell ref="C83:C84"/>
    <mergeCell ref="B83:B84"/>
    <mergeCell ref="P14:R14"/>
    <mergeCell ref="B16:E16"/>
    <mergeCell ref="B25:E25"/>
    <mergeCell ref="E14:E15"/>
    <mergeCell ref="C2:S2"/>
    <mergeCell ref="F5:I5"/>
    <mergeCell ref="J5:O5"/>
    <mergeCell ref="P5:R5"/>
    <mergeCell ref="E13:S13"/>
    <mergeCell ref="E5:E6"/>
    <mergeCell ref="S5:S6"/>
    <mergeCell ref="D5:D6"/>
    <mergeCell ref="D14:D15"/>
    <mergeCell ref="C5:C6"/>
    <mergeCell ref="C14:C15"/>
    <mergeCell ref="B5:B6"/>
  </mergeCells>
  <pageMargins left="0.31496062992126" right="0.31496062992126" top="0.74803149606299202" bottom="1" header="0.31496062992126"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Περιοχές με ονόματα</vt:lpstr>
      </vt:variant>
      <vt:variant>
        <vt:i4>1</vt:i4>
      </vt:variant>
    </vt:vector>
  </HeadingPairs>
  <TitlesOfParts>
    <vt:vector size="8"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lpstr>'Α.1.1 Προσωπικό '!_ftn2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ΚΟΣΜΑ ΔΕΣΠΟΙΝΑ - MON.A'</cp:lastModifiedBy>
  <cp:lastPrinted>2022-11-14T13:44:00Z</cp:lastPrinted>
  <dcterms:created xsi:type="dcterms:W3CDTF">2011-06-30T13:56:00Z</dcterms:created>
  <dcterms:modified xsi:type="dcterms:W3CDTF">2023-08-02T06:47:47Z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D91CA6B651734F4CAD41FB5478DC2921</vt:lpwstr>
  </property>
  <property fmtid="{D5CDD505-2E9C-101B-9397-08002B2CF9AE}" pid="4" name="KSOProductBuildVer">
    <vt:lpwstr>1033-11.2.0.11537</vt:lpwstr>
  </property>
</Properties>
</file>